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180" windowWidth="25600" windowHeight="12680" tabRatio="293" activeTab="1"/>
  </bookViews>
  <sheets>
    <sheet name="EMC Tourney" sheetId="1" r:id="rId1"/>
    <sheet name="Indiv.Team Standings" sheetId="2" r:id="rId2"/>
  </sheets>
  <definedNames/>
  <calcPr fullCalcOnLoad="1"/>
</workbook>
</file>

<file path=xl/sharedStrings.xml><?xml version="1.0" encoding="utf-8"?>
<sst xmlns="http://schemas.openxmlformats.org/spreadsheetml/2006/main" count="153" uniqueCount="72">
  <si>
    <t>COURSE:</t>
  </si>
  <si>
    <t>Par:</t>
  </si>
  <si>
    <t>DATE:</t>
  </si>
  <si>
    <t>WEATHER:</t>
  </si>
  <si>
    <t>OUT</t>
  </si>
  <si>
    <t>IN</t>
  </si>
  <si>
    <t>TOTAL</t>
  </si>
  <si>
    <t>PLACE</t>
  </si>
  <si>
    <t>TEAM SCORE</t>
  </si>
  <si>
    <t>Blair</t>
  </si>
  <si>
    <t>Nebraska City</t>
  </si>
  <si>
    <t>Plattsmouth</t>
  </si>
  <si>
    <t>Gretna</t>
  </si>
  <si>
    <t>Waverly</t>
  </si>
  <si>
    <t>Bennington</t>
  </si>
  <si>
    <t>INDIVIDUAL STANDINGS</t>
  </si>
  <si>
    <t>NAME</t>
  </si>
  <si>
    <t>SCHOOL</t>
  </si>
  <si>
    <t>SCORE</t>
  </si>
  <si>
    <t>Elkhorn</t>
  </si>
  <si>
    <t>Elkhorn South</t>
  </si>
  <si>
    <t>Norris</t>
  </si>
  <si>
    <t>Bay Hills</t>
  </si>
  <si>
    <t>Handicap Holes- 15, 5, 16, 6, 14, 8</t>
  </si>
  <si>
    <t>2016 EMC TOURNEY AT BAY HILLS GOLF COURSE</t>
  </si>
  <si>
    <t>TEAM STANDINGS</t>
  </si>
  <si>
    <t>SCORE</t>
  </si>
  <si>
    <t>Kyle Francois</t>
  </si>
  <si>
    <t>Zach Benton</t>
  </si>
  <si>
    <t>Joe Seyler</t>
  </si>
  <si>
    <t>Carson Blecke</t>
  </si>
  <si>
    <t>Greg Peterson</t>
  </si>
  <si>
    <t>Cutter Algya</t>
  </si>
  <si>
    <t>Kaleb Church</t>
  </si>
  <si>
    <t>Cole Freeburg</t>
  </si>
  <si>
    <t>Lance Jensen</t>
  </si>
  <si>
    <t>Brandt Radloff</t>
  </si>
  <si>
    <t>Keegan Olson</t>
  </si>
  <si>
    <t>Logan O'Riley</t>
  </si>
  <si>
    <t>Ian Custer</t>
  </si>
  <si>
    <t>Matt King</t>
  </si>
  <si>
    <t>Jason Bennett</t>
  </si>
  <si>
    <t>Tyler Bromm</t>
  </si>
  <si>
    <t>Dillon Schutte</t>
  </si>
  <si>
    <t>Weston Behlen</t>
  </si>
  <si>
    <t>Cal Leising</t>
  </si>
  <si>
    <t>Grant Oden</t>
  </si>
  <si>
    <t>Carson Ellerbrake</t>
  </si>
  <si>
    <t>Hayden Moss</t>
  </si>
  <si>
    <t>Erik Fisbeck</t>
  </si>
  <si>
    <t>Chris Rasmussen</t>
  </si>
  <si>
    <t>Tyler Riggert</t>
  </si>
  <si>
    <t>Jack Lyons</t>
  </si>
  <si>
    <t>Joe Devin</t>
  </si>
  <si>
    <t>May 3rd, 2016</t>
  </si>
  <si>
    <t>Austin Nickels</t>
  </si>
  <si>
    <t>Greyson Skrobecki</t>
  </si>
  <si>
    <t>Jake Reynoldson</t>
  </si>
  <si>
    <t>Kielan Rice</t>
  </si>
  <si>
    <t>Caleb Nielsen</t>
  </si>
  <si>
    <t>Lane Harding</t>
  </si>
  <si>
    <t>Matthew Kiel</t>
  </si>
  <si>
    <t>Mason L. Brown</t>
  </si>
  <si>
    <t>Mason V. Brown</t>
  </si>
  <si>
    <t>Trent Kortus</t>
  </si>
  <si>
    <t>Reid Frank</t>
  </si>
  <si>
    <t>Nate Plugge</t>
  </si>
  <si>
    <t>Seth Grimm</t>
  </si>
  <si>
    <t>Jacob Weber</t>
  </si>
  <si>
    <t>Nick Newstrom</t>
  </si>
  <si>
    <t>Sam Andrews</t>
  </si>
  <si>
    <t>Nick Burns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</si>
</sst>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General;"/>
    <numFmt numFmtId="173" formatCode="0.0000"/>
    <numFmt numFmtId="174" formatCode="0.000"/>
    <numFmt numFmtId="175" formatCode="0.0"/>
    <numFmt numFmtId="176" formatCode="mmmm\ d\,\ yyyy"/>
    <numFmt numFmtId="177" formatCode="mm/dd/yy"/>
    <numFmt numFmtId="178" formatCode="[$-409]h:mm:ss\ AM/PM"/>
    <numFmt numFmtId="179" formatCode="[$-409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mmmm\ d\,\ yyyy;@"/>
    <numFmt numFmtId="185" formatCode="00000"/>
    <numFmt numFmtId="186" formatCode="m/d/yyyy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4"/>
      <color indexed="8"/>
      <name val="Arial"/>
      <family val="2"/>
    </font>
    <font>
      <b/>
      <sz val="14"/>
      <name val="Arial"/>
      <family val="0"/>
    </font>
    <font>
      <sz val="14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9"/>
      <name val="Arial"/>
      <family val="0"/>
    </font>
    <font>
      <b/>
      <sz val="16"/>
      <color indexed="54"/>
      <name val="Arial"/>
      <family val="0"/>
    </font>
    <font>
      <b/>
      <sz val="16"/>
      <color indexed="51"/>
      <name val="Arial"/>
      <family val="0"/>
    </font>
    <font>
      <b/>
      <sz val="16"/>
      <color indexed="34"/>
      <name val="Arial"/>
      <family val="0"/>
    </font>
    <font>
      <b/>
      <sz val="16"/>
      <color indexed="10"/>
      <name val="Arial"/>
      <family val="0"/>
    </font>
    <font>
      <b/>
      <sz val="16"/>
      <color indexed="4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"/>
      <family val="0"/>
    </font>
    <font>
      <b/>
      <sz val="16"/>
      <color theme="7"/>
      <name val="Arial"/>
      <family val="0"/>
    </font>
    <font>
      <b/>
      <sz val="16"/>
      <color rgb="FFFFD818"/>
      <name val="Arial"/>
      <family val="0"/>
    </font>
    <font>
      <b/>
      <sz val="16"/>
      <color rgb="FFFFFF00"/>
      <name val="Arial"/>
      <family val="0"/>
    </font>
    <font>
      <b/>
      <sz val="16"/>
      <color rgb="FFFF0000"/>
      <name val="Arial"/>
      <family val="0"/>
    </font>
    <font>
      <b/>
      <sz val="16"/>
      <color rgb="FF3366FF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 style="thin">
        <color indexed="22"/>
      </left>
      <right style="thin">
        <color indexed="22"/>
      </right>
      <top style="thin"/>
      <bottom style="thick">
        <color indexed="1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ck">
        <color indexed="1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57">
      <alignment/>
      <protection/>
    </xf>
    <xf numFmtId="0" fontId="4" fillId="0" borderId="0" xfId="57" applyAlignment="1">
      <alignment vertical="center"/>
      <protection/>
    </xf>
    <xf numFmtId="0" fontId="4" fillId="0" borderId="0" xfId="57" applyNumberFormat="1" applyBorder="1">
      <alignment/>
      <protection/>
    </xf>
    <xf numFmtId="0" fontId="4" fillId="0" borderId="0" xfId="57" applyNumberFormat="1" applyBorder="1" applyAlignment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NumberFormat="1" applyBorder="1" applyAlignment="1">
      <alignment vertical="center"/>
      <protection/>
    </xf>
    <xf numFmtId="0" fontId="4" fillId="0" borderId="0" xfId="57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57" applyFont="1" applyFill="1" applyBorder="1">
      <alignment/>
      <protection/>
    </xf>
    <xf numFmtId="0" fontId="0" fillId="0" borderId="0" xfId="0" applyBorder="1" applyAlignment="1">
      <alignment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Alignment="1">
      <alignment vertical="center"/>
      <protection/>
    </xf>
    <xf numFmtId="0" fontId="11" fillId="0" borderId="12" xfId="57" applyNumberFormat="1" applyFont="1" applyFill="1" applyBorder="1" applyAlignment="1">
      <alignment vertical="center"/>
      <protection/>
    </xf>
    <xf numFmtId="0" fontId="12" fillId="0" borderId="0" xfId="57" applyFont="1">
      <alignment/>
      <protection/>
    </xf>
    <xf numFmtId="0" fontId="11" fillId="0" borderId="13" xfId="57" applyNumberFormat="1" applyFont="1" applyFill="1" applyBorder="1" applyAlignment="1">
      <alignment vertical="center"/>
      <protection/>
    </xf>
    <xf numFmtId="0" fontId="11" fillId="0" borderId="0" xfId="57" applyNumberFormat="1" applyFont="1" applyBorder="1">
      <alignment/>
      <protection/>
    </xf>
    <xf numFmtId="0" fontId="11" fillId="0" borderId="0" xfId="57" applyNumberFormat="1" applyFont="1" applyBorder="1" applyAlignment="1">
      <alignment horizontal="right" vertical="center"/>
      <protection/>
    </xf>
    <xf numFmtId="0" fontId="11" fillId="0" borderId="0" xfId="57" applyNumberFormat="1" applyFont="1" applyBorder="1" applyAlignment="1">
      <alignment horizontal="center" vertical="center"/>
      <protection/>
    </xf>
    <xf numFmtId="0" fontId="11" fillId="0" borderId="0" xfId="57" applyNumberFormat="1" applyFont="1" applyBorder="1" applyAlignment="1">
      <alignment horizontal="center"/>
      <protection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 applyProtection="1">
      <alignment vertical="center"/>
      <protection locked="0"/>
    </xf>
    <xf numFmtId="0" fontId="11" fillId="0" borderId="0" xfId="57" applyNumberFormat="1" applyFont="1" applyFill="1" applyBorder="1" applyAlignment="1">
      <alignment vertical="center"/>
      <protection/>
    </xf>
    <xf numFmtId="0" fontId="11" fillId="0" borderId="0" xfId="57" applyNumberFormat="1" applyFont="1" applyBorder="1" applyAlignment="1">
      <alignment vertical="center"/>
      <protection/>
    </xf>
    <xf numFmtId="0" fontId="11" fillId="0" borderId="0" xfId="57" applyFont="1" applyFill="1">
      <alignment/>
      <protection/>
    </xf>
    <xf numFmtId="0" fontId="11" fillId="0" borderId="14" xfId="57" applyNumberFormat="1" applyFont="1" applyFill="1" applyBorder="1" applyAlignment="1">
      <alignment vertical="center"/>
      <protection/>
    </xf>
    <xf numFmtId="0" fontId="13" fillId="0" borderId="0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NumberFormat="1" applyFont="1" applyFill="1" applyBorder="1">
      <alignment/>
      <protection/>
    </xf>
    <xf numFmtId="0" fontId="14" fillId="0" borderId="15" xfId="57" applyNumberFormat="1" applyFont="1" applyBorder="1" applyAlignment="1">
      <alignment horizontal="center" vertical="center"/>
      <protection/>
    </xf>
    <xf numFmtId="0" fontId="14" fillId="0" borderId="16" xfId="57" applyNumberFormat="1" applyFont="1" applyBorder="1" applyAlignment="1">
      <alignment horizontal="center" vertical="center"/>
      <protection/>
    </xf>
    <xf numFmtId="0" fontId="14" fillId="0" borderId="17" xfId="57" applyNumberFormat="1" applyFont="1" applyBorder="1" applyAlignment="1">
      <alignment horizontal="center" vertical="center"/>
      <protection/>
    </xf>
    <xf numFmtId="0" fontId="14" fillId="0" borderId="15" xfId="57" applyNumberFormat="1" applyFont="1" applyFill="1" applyBorder="1" applyAlignment="1">
      <alignment horizontal="center" vertical="center"/>
      <protection/>
    </xf>
    <xf numFmtId="0" fontId="14" fillId="0" borderId="16" xfId="57" applyNumberFormat="1" applyFont="1" applyFill="1" applyBorder="1" applyAlignment="1">
      <alignment horizontal="center" vertical="center"/>
      <protection/>
    </xf>
    <xf numFmtId="172" fontId="13" fillId="0" borderId="18" xfId="57" applyNumberFormat="1" applyFont="1" applyBorder="1" applyAlignment="1" applyProtection="1">
      <alignment vertical="center"/>
      <protection locked="0"/>
    </xf>
    <xf numFmtId="172" fontId="11" fillId="0" borderId="19" xfId="57" applyNumberFormat="1" applyFont="1" applyBorder="1" applyAlignment="1" applyProtection="1">
      <alignment horizontal="center" vertical="center"/>
      <protection locked="0"/>
    </xf>
    <xf numFmtId="172" fontId="11" fillId="0" borderId="18" xfId="57" applyNumberFormat="1" applyFont="1" applyBorder="1" applyAlignment="1" applyProtection="1">
      <alignment horizontal="center" vertical="center"/>
      <protection locked="0"/>
    </xf>
    <xf numFmtId="172" fontId="12" fillId="0" borderId="20" xfId="57" applyNumberFormat="1" applyFont="1" applyFill="1" applyBorder="1" applyAlignment="1">
      <alignment horizontal="center" vertical="center"/>
      <protection/>
    </xf>
    <xf numFmtId="0" fontId="11" fillId="0" borderId="21" xfId="57" applyNumberFormat="1" applyFont="1" applyBorder="1" applyAlignment="1">
      <alignment horizontal="center"/>
      <protection/>
    </xf>
    <xf numFmtId="0" fontId="11" fillId="0" borderId="19" xfId="57" applyNumberFormat="1" applyFont="1" applyBorder="1" applyAlignment="1">
      <alignment horizontal="center"/>
      <protection/>
    </xf>
    <xf numFmtId="0" fontId="11" fillId="0" borderId="18" xfId="57" applyNumberFormat="1" applyFont="1" applyBorder="1" applyAlignment="1">
      <alignment horizontal="center"/>
      <protection/>
    </xf>
    <xf numFmtId="172" fontId="11" fillId="0" borderId="10" xfId="57" applyNumberFormat="1" applyFont="1" applyBorder="1" applyAlignment="1">
      <alignment horizontal="center" vertical="center"/>
      <protection/>
    </xf>
    <xf numFmtId="172" fontId="12" fillId="0" borderId="10" xfId="57" applyNumberFormat="1" applyFont="1" applyFill="1" applyBorder="1" applyAlignment="1">
      <alignment horizontal="center" vertical="center"/>
      <protection/>
    </xf>
    <xf numFmtId="172" fontId="13" fillId="0" borderId="22" xfId="57" applyNumberFormat="1" applyFont="1" applyBorder="1" applyAlignment="1" applyProtection="1">
      <alignment vertical="center"/>
      <protection locked="0"/>
    </xf>
    <xf numFmtId="172" fontId="11" fillId="0" borderId="23" xfId="57" applyNumberFormat="1" applyFont="1" applyBorder="1" applyAlignment="1" applyProtection="1">
      <alignment horizontal="center" vertical="center"/>
      <protection locked="0"/>
    </xf>
    <xf numFmtId="172" fontId="11" fillId="0" borderId="22" xfId="57" applyNumberFormat="1" applyFont="1" applyBorder="1" applyAlignment="1" applyProtection="1">
      <alignment horizontal="center" vertical="center"/>
      <protection locked="0"/>
    </xf>
    <xf numFmtId="172" fontId="12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NumberFormat="1" applyFont="1" applyBorder="1" applyAlignment="1">
      <alignment horizontal="center"/>
      <protection/>
    </xf>
    <xf numFmtId="0" fontId="11" fillId="0" borderId="23" xfId="57" applyNumberFormat="1" applyFont="1" applyBorder="1" applyAlignment="1">
      <alignment horizontal="center"/>
      <protection/>
    </xf>
    <xf numFmtId="0" fontId="13" fillId="0" borderId="22" xfId="57" applyNumberFormat="1" applyFont="1" applyBorder="1" applyAlignment="1">
      <alignment horizontal="center"/>
      <protection/>
    </xf>
    <xf numFmtId="0" fontId="11" fillId="0" borderId="22" xfId="57" applyNumberFormat="1" applyFont="1" applyBorder="1" applyAlignment="1">
      <alignment horizontal="center"/>
      <protection/>
    </xf>
    <xf numFmtId="172" fontId="13" fillId="0" borderId="26" xfId="57" applyNumberFormat="1" applyFont="1" applyBorder="1" applyAlignment="1" applyProtection="1">
      <alignment vertical="center"/>
      <protection locked="0"/>
    </xf>
    <xf numFmtId="172" fontId="11" fillId="0" borderId="27" xfId="57" applyNumberFormat="1" applyFont="1" applyBorder="1" applyAlignment="1" applyProtection="1">
      <alignment horizontal="center" vertical="center"/>
      <protection locked="0"/>
    </xf>
    <xf numFmtId="172" fontId="11" fillId="0" borderId="26" xfId="57" applyNumberFormat="1" applyFont="1" applyBorder="1" applyAlignment="1" applyProtection="1">
      <alignment horizontal="center" vertical="center"/>
      <protection locked="0"/>
    </xf>
    <xf numFmtId="172" fontId="12" fillId="0" borderId="28" xfId="57" applyNumberFormat="1" applyFont="1" applyFill="1" applyBorder="1" applyAlignment="1">
      <alignment horizontal="center" vertical="center"/>
      <protection/>
    </xf>
    <xf numFmtId="0" fontId="11" fillId="0" borderId="29" xfId="57" applyNumberFormat="1" applyFont="1" applyBorder="1" applyAlignment="1">
      <alignment horizontal="center"/>
      <protection/>
    </xf>
    <xf numFmtId="0" fontId="11" fillId="0" borderId="27" xfId="57" applyNumberFormat="1" applyFont="1" applyBorder="1" applyAlignment="1">
      <alignment horizontal="center"/>
      <protection/>
    </xf>
    <xf numFmtId="0" fontId="11" fillId="0" borderId="26" xfId="57" applyNumberFormat="1" applyFont="1" applyBorder="1" applyAlignment="1">
      <alignment horizontal="center"/>
      <protection/>
    </xf>
    <xf numFmtId="172" fontId="13" fillId="0" borderId="0" xfId="57" applyNumberFormat="1" applyFont="1" applyBorder="1" applyAlignment="1" applyProtection="1">
      <alignment vertical="center"/>
      <protection locked="0"/>
    </xf>
    <xf numFmtId="172" fontId="12" fillId="0" borderId="30" xfId="57" applyNumberFormat="1" applyFont="1" applyFill="1" applyBorder="1" applyAlignment="1">
      <alignment horizontal="center" vertical="center"/>
      <protection/>
    </xf>
    <xf numFmtId="172" fontId="12" fillId="0" borderId="31" xfId="57" applyNumberFormat="1" applyFont="1" applyFill="1" applyBorder="1" applyAlignment="1">
      <alignment horizontal="center" vertical="center"/>
      <protection/>
    </xf>
    <xf numFmtId="0" fontId="11" fillId="0" borderId="32" xfId="57" applyNumberFormat="1" applyFont="1" applyBorder="1">
      <alignment/>
      <protection/>
    </xf>
    <xf numFmtId="0" fontId="11" fillId="0" borderId="32" xfId="57" applyNumberFormat="1" applyFont="1" applyFill="1" applyBorder="1">
      <alignment/>
      <protection/>
    </xf>
    <xf numFmtId="0" fontId="11" fillId="0" borderId="32" xfId="57" applyNumberFormat="1" applyFont="1" applyBorder="1" applyAlignment="1">
      <alignment horizontal="center"/>
      <protection/>
    </xf>
    <xf numFmtId="0" fontId="14" fillId="0" borderId="33" xfId="57" applyFont="1" applyBorder="1" applyAlignment="1">
      <alignment horizontal="right" vertical="center"/>
      <protection/>
    </xf>
    <xf numFmtId="172" fontId="13" fillId="0" borderId="34" xfId="57" applyNumberFormat="1" applyFont="1" applyBorder="1" applyAlignment="1" applyProtection="1">
      <alignment vertical="center"/>
      <protection locked="0"/>
    </xf>
    <xf numFmtId="172" fontId="11" fillId="0" borderId="20" xfId="57" applyNumberFormat="1" applyFont="1" applyBorder="1" applyAlignment="1">
      <alignment horizontal="center" vertical="center"/>
      <protection/>
    </xf>
    <xf numFmtId="172" fontId="12" fillId="0" borderId="10" xfId="57" applyNumberFormat="1" applyFont="1" applyBorder="1" applyAlignment="1">
      <alignment horizontal="center" vertical="center"/>
      <protection/>
    </xf>
    <xf numFmtId="172" fontId="12" fillId="0" borderId="35" xfId="57" applyNumberFormat="1" applyFont="1" applyBorder="1" applyAlignment="1">
      <alignment horizontal="center" vertical="center"/>
      <protection/>
    </xf>
    <xf numFmtId="172" fontId="11" fillId="0" borderId="36" xfId="57" applyNumberFormat="1" applyFont="1" applyBorder="1" applyAlignment="1" applyProtection="1">
      <alignment horizontal="center" vertical="center"/>
      <protection locked="0"/>
    </xf>
    <xf numFmtId="172" fontId="11" fillId="0" borderId="37" xfId="57" applyNumberFormat="1" applyFont="1" applyBorder="1" applyAlignment="1" applyProtection="1">
      <alignment horizontal="center" vertical="center"/>
      <protection locked="0"/>
    </xf>
    <xf numFmtId="0" fontId="11" fillId="0" borderId="38" xfId="57" applyNumberFormat="1" applyFont="1" applyBorder="1" applyAlignment="1">
      <alignment horizontal="center"/>
      <protection/>
    </xf>
    <xf numFmtId="0" fontId="11" fillId="0" borderId="36" xfId="57" applyNumberFormat="1" applyFont="1" applyBorder="1" applyAlignment="1">
      <alignment horizontal="center"/>
      <protection/>
    </xf>
    <xf numFmtId="0" fontId="11" fillId="0" borderId="37" xfId="57" applyNumberFormat="1" applyFont="1" applyBorder="1" applyAlignment="1">
      <alignment horizontal="center"/>
      <protection/>
    </xf>
    <xf numFmtId="172" fontId="13" fillId="0" borderId="39" xfId="57" applyNumberFormat="1" applyFont="1" applyBorder="1" applyAlignment="1" applyProtection="1">
      <alignment vertical="center"/>
      <protection locked="0"/>
    </xf>
    <xf numFmtId="0" fontId="14" fillId="0" borderId="40" xfId="57" applyFont="1" applyBorder="1" applyAlignment="1">
      <alignment horizontal="right" vertical="center"/>
      <protection/>
    </xf>
    <xf numFmtId="0" fontId="11" fillId="0" borderId="41" xfId="57" applyNumberFormat="1" applyFont="1" applyBorder="1">
      <alignment/>
      <protection/>
    </xf>
    <xf numFmtId="0" fontId="15" fillId="0" borderId="41" xfId="57" applyNumberFormat="1" applyFont="1" applyBorder="1" applyAlignment="1">
      <alignment horizontal="right" vertical="center"/>
      <protection/>
    </xf>
    <xf numFmtId="0" fontId="11" fillId="0" borderId="41" xfId="57" applyNumberFormat="1" applyFont="1" applyBorder="1" applyAlignment="1">
      <alignment horizontal="center"/>
      <protection/>
    </xf>
    <xf numFmtId="0" fontId="11" fillId="0" borderId="41" xfId="57" applyNumberFormat="1" applyFont="1" applyBorder="1" applyAlignment="1">
      <alignment horizontal="center" vertical="center"/>
      <protection/>
    </xf>
    <xf numFmtId="0" fontId="11" fillId="0" borderId="41" xfId="57" applyFont="1" applyBorder="1" applyAlignment="1">
      <alignment vertical="center"/>
      <protection/>
    </xf>
    <xf numFmtId="0" fontId="11" fillId="0" borderId="41" xfId="57" applyFont="1" applyBorder="1">
      <alignment/>
      <protection/>
    </xf>
    <xf numFmtId="0" fontId="14" fillId="0" borderId="42" xfId="57" applyNumberFormat="1" applyFont="1" applyBorder="1" applyAlignment="1">
      <alignment horizontal="center" vertical="center"/>
      <protection/>
    </xf>
    <xf numFmtId="172" fontId="12" fillId="0" borderId="31" xfId="57" applyNumberFormat="1" applyFont="1" applyBorder="1" applyAlignment="1">
      <alignment horizontal="center" vertical="center"/>
      <protection/>
    </xf>
    <xf numFmtId="172" fontId="11" fillId="0" borderId="22" xfId="57" applyNumberFormat="1" applyFont="1" applyBorder="1" applyAlignment="1" applyProtection="1">
      <alignment vertical="center"/>
      <protection locked="0"/>
    </xf>
    <xf numFmtId="0" fontId="11" fillId="0" borderId="0" xfId="57" applyFont="1" applyBorder="1">
      <alignment/>
      <protection/>
    </xf>
    <xf numFmtId="0" fontId="56" fillId="33" borderId="43" xfId="57" applyFont="1" applyFill="1" applyBorder="1">
      <alignment/>
      <protection/>
    </xf>
    <xf numFmtId="0" fontId="57" fillId="34" borderId="44" xfId="57" applyNumberFormat="1" applyFont="1" applyFill="1" applyBorder="1" applyAlignment="1">
      <alignment vertical="center"/>
      <protection/>
    </xf>
    <xf numFmtId="0" fontId="56" fillId="35" borderId="44" xfId="57" applyNumberFormat="1" applyFont="1" applyFill="1" applyBorder="1" applyAlignment="1" applyProtection="1">
      <alignment horizontal="left" vertical="center"/>
      <protection locked="0"/>
    </xf>
    <xf numFmtId="0" fontId="58" fillId="36" borderId="44" xfId="57" applyNumberFormat="1" applyFont="1" applyFill="1" applyBorder="1" applyAlignment="1">
      <alignment vertical="center"/>
      <protection/>
    </xf>
    <xf numFmtId="0" fontId="59" fillId="37" borderId="44" xfId="57" applyFont="1" applyFill="1" applyBorder="1">
      <alignment/>
      <protection/>
    </xf>
    <xf numFmtId="0" fontId="57" fillId="38" borderId="44" xfId="57" applyNumberFormat="1" applyFont="1" applyFill="1" applyBorder="1" applyAlignment="1" applyProtection="1">
      <alignment horizontal="left" vertical="center"/>
      <protection locked="0"/>
    </xf>
    <xf numFmtId="0" fontId="60" fillId="39" borderId="44" xfId="57" applyNumberFormat="1" applyFont="1" applyFill="1" applyBorder="1" applyAlignment="1">
      <alignment horizontal="left" vertical="center"/>
      <protection/>
    </xf>
    <xf numFmtId="0" fontId="56" fillId="40" borderId="44" xfId="57" applyNumberFormat="1" applyFont="1" applyFill="1" applyBorder="1" applyAlignment="1" applyProtection="1">
      <alignment horizontal="left" vertical="center"/>
      <protection locked="0"/>
    </xf>
    <xf numFmtId="0" fontId="56" fillId="41" borderId="45" xfId="57" applyNumberFormat="1" applyFont="1" applyFill="1" applyBorder="1" applyAlignment="1" applyProtection="1">
      <alignment horizontal="left" vertical="center"/>
      <protection locked="0"/>
    </xf>
    <xf numFmtId="0" fontId="61" fillId="42" borderId="0" xfId="57" applyFont="1" applyFill="1" applyBorder="1" applyAlignment="1">
      <alignment horizontal="left" vertical="center"/>
      <protection/>
    </xf>
    <xf numFmtId="0" fontId="57" fillId="0" borderId="16" xfId="57" applyFont="1" applyBorder="1" applyAlignment="1">
      <alignment horizontal="left" vertical="center"/>
      <protection/>
    </xf>
    <xf numFmtId="172" fontId="11" fillId="0" borderId="0" xfId="57" applyNumberFormat="1" applyFont="1" applyBorder="1" applyAlignment="1" applyProtection="1">
      <alignment horizontal="center" vertical="center"/>
      <protection locked="0"/>
    </xf>
    <xf numFmtId="172" fontId="11" fillId="0" borderId="21" xfId="57" applyNumberFormat="1" applyFont="1" applyBorder="1" applyAlignment="1" applyProtection="1">
      <alignment horizontal="center" vertical="center"/>
      <protection locked="0"/>
    </xf>
    <xf numFmtId="172" fontId="11" fillId="0" borderId="25" xfId="57" applyNumberFormat="1" applyFont="1" applyBorder="1" applyAlignment="1" applyProtection="1">
      <alignment horizontal="center" vertical="center"/>
      <protection locked="0"/>
    </xf>
    <xf numFmtId="172" fontId="11" fillId="0" borderId="29" xfId="57" applyNumberFormat="1" applyFont="1" applyBorder="1" applyAlignment="1" applyProtection="1">
      <alignment horizontal="center" vertical="center"/>
      <protection locked="0"/>
    </xf>
    <xf numFmtId="0" fontId="13" fillId="0" borderId="0" xfId="57" applyNumberFormat="1" applyFont="1" applyFill="1" applyBorder="1" applyAlignment="1">
      <alignment horizontal="left" vertical="center"/>
      <protection/>
    </xf>
    <xf numFmtId="0" fontId="13" fillId="0" borderId="0" xfId="57" applyNumberFormat="1" applyFont="1" applyBorder="1">
      <alignment/>
      <protection/>
    </xf>
    <xf numFmtId="0" fontId="11" fillId="0" borderId="41" xfId="57" applyNumberFormat="1" applyFont="1" applyBorder="1" applyAlignment="1">
      <alignment vertical="center"/>
      <protection/>
    </xf>
    <xf numFmtId="0" fontId="11" fillId="0" borderId="41" xfId="57" applyNumberFormat="1" applyFont="1" applyFill="1" applyBorder="1" applyAlignment="1">
      <alignment vertical="center"/>
      <protection/>
    </xf>
    <xf numFmtId="172" fontId="11" fillId="0" borderId="46" xfId="57" applyNumberFormat="1" applyFont="1" applyBorder="1" applyAlignment="1">
      <alignment horizontal="center" vertical="center"/>
      <protection/>
    </xf>
    <xf numFmtId="0" fontId="13" fillId="0" borderId="32" xfId="57" applyNumberFormat="1" applyFont="1" applyBorder="1">
      <alignment/>
      <protection/>
    </xf>
    <xf numFmtId="172" fontId="12" fillId="0" borderId="33" xfId="57" applyNumberFormat="1" applyFont="1" applyBorder="1" applyAlignment="1">
      <alignment horizontal="center" vertical="center"/>
      <protection/>
    </xf>
    <xf numFmtId="0" fontId="12" fillId="0" borderId="32" xfId="57" applyNumberFormat="1" applyFont="1" applyBorder="1">
      <alignment/>
      <protection/>
    </xf>
    <xf numFmtId="172" fontId="11" fillId="0" borderId="38" xfId="57" applyNumberFormat="1" applyFont="1" applyBorder="1" applyAlignment="1" applyProtection="1">
      <alignment horizontal="center" vertical="center"/>
      <protection locked="0"/>
    </xf>
    <xf numFmtId="0" fontId="12" fillId="0" borderId="47" xfId="57" applyNumberFormat="1" applyFont="1" applyBorder="1">
      <alignment/>
      <protection/>
    </xf>
    <xf numFmtId="172" fontId="11" fillId="0" borderId="11" xfId="57" applyNumberFormat="1" applyFont="1" applyBorder="1" applyAlignment="1" applyProtection="1">
      <alignment horizontal="center" vertical="center"/>
      <protection locked="0"/>
    </xf>
    <xf numFmtId="172" fontId="11" fillId="0" borderId="48" xfId="57" applyNumberFormat="1" applyFont="1" applyBorder="1" applyAlignment="1" applyProtection="1">
      <alignment horizontal="center" vertical="center"/>
      <protection locked="0"/>
    </xf>
    <xf numFmtId="172" fontId="11" fillId="0" borderId="49" xfId="57" applyNumberFormat="1" applyFont="1" applyBorder="1" applyAlignment="1" applyProtection="1">
      <alignment horizontal="center" vertical="center"/>
      <protection locked="0"/>
    </xf>
    <xf numFmtId="172" fontId="11" fillId="0" borderId="39" xfId="57" applyNumberFormat="1" applyFont="1" applyBorder="1" applyAlignment="1" applyProtection="1">
      <alignment horizontal="center" vertical="center"/>
      <protection locked="0"/>
    </xf>
    <xf numFmtId="0" fontId="11" fillId="0" borderId="48" xfId="57" applyNumberFormat="1" applyFont="1" applyBorder="1" applyAlignment="1">
      <alignment horizontal="center"/>
      <protection/>
    </xf>
    <xf numFmtId="0" fontId="11" fillId="0" borderId="49" xfId="57" applyNumberFormat="1" applyFont="1" applyBorder="1" applyAlignment="1">
      <alignment horizontal="center"/>
      <protection/>
    </xf>
    <xf numFmtId="0" fontId="11" fillId="0" borderId="39" xfId="57" applyNumberFormat="1" applyFont="1" applyBorder="1" applyAlignment="1">
      <alignment horizontal="center"/>
      <protection/>
    </xf>
    <xf numFmtId="0" fontId="11" fillId="0" borderId="50" xfId="57" applyNumberFormat="1" applyFont="1" applyBorder="1">
      <alignment/>
      <protection/>
    </xf>
    <xf numFmtId="172" fontId="12" fillId="0" borderId="40" xfId="57" applyNumberFormat="1" applyFont="1" applyBorder="1" applyAlignment="1">
      <alignment horizontal="center" vertical="center"/>
      <protection/>
    </xf>
    <xf numFmtId="0" fontId="12" fillId="0" borderId="51" xfId="57" applyNumberFormat="1" applyFont="1" applyBorder="1">
      <alignment/>
      <protection/>
    </xf>
    <xf numFmtId="172" fontId="11" fillId="0" borderId="41" xfId="57" applyNumberFormat="1" applyFont="1" applyFill="1" applyBorder="1" applyAlignment="1">
      <alignment horizontal="center" vertical="center"/>
      <protection/>
    </xf>
    <xf numFmtId="172" fontId="11" fillId="0" borderId="52" xfId="57" applyNumberFormat="1" applyFont="1" applyBorder="1" applyAlignment="1" applyProtection="1">
      <alignment horizontal="center" vertical="center"/>
      <protection locked="0"/>
    </xf>
    <xf numFmtId="172" fontId="11" fillId="0" borderId="40" xfId="57" applyNumberFormat="1" applyFont="1" applyBorder="1" applyAlignment="1" applyProtection="1">
      <alignment horizontal="center" vertical="center"/>
      <protection locked="0"/>
    </xf>
    <xf numFmtId="172" fontId="11" fillId="0" borderId="34" xfId="57" applyNumberFormat="1" applyFont="1" applyBorder="1" applyAlignment="1" applyProtection="1">
      <alignment horizontal="center" vertical="center"/>
      <protection locked="0"/>
    </xf>
    <xf numFmtId="172" fontId="11" fillId="0" borderId="0" xfId="57" applyNumberFormat="1" applyFont="1" applyFill="1" applyBorder="1" applyAlignment="1" applyProtection="1">
      <alignment horizontal="center" vertical="center"/>
      <protection locked="0"/>
    </xf>
    <xf numFmtId="172" fontId="11" fillId="0" borderId="50" xfId="57" applyNumberFormat="1" applyFont="1" applyFill="1" applyBorder="1" applyAlignment="1">
      <alignment horizontal="center" vertical="center"/>
      <protection/>
    </xf>
    <xf numFmtId="172" fontId="11" fillId="0" borderId="0" xfId="57" applyNumberFormat="1" applyFont="1" applyAlignment="1">
      <alignment horizontal="center"/>
      <protection/>
    </xf>
    <xf numFmtId="16" fontId="11" fillId="0" borderId="0" xfId="57" applyNumberFormat="1" applyFont="1">
      <alignment/>
      <protection/>
    </xf>
    <xf numFmtId="0" fontId="11" fillId="0" borderId="0" xfId="57" applyNumberFormat="1" applyFont="1">
      <alignment/>
      <protection/>
    </xf>
    <xf numFmtId="0" fontId="14" fillId="0" borderId="0" xfId="57" applyFont="1">
      <alignment/>
      <protection/>
    </xf>
    <xf numFmtId="172" fontId="11" fillId="42" borderId="19" xfId="57" applyNumberFormat="1" applyFont="1" applyFill="1" applyBorder="1" applyAlignment="1" applyProtection="1">
      <alignment horizontal="center" vertical="center"/>
      <protection locked="0"/>
    </xf>
    <xf numFmtId="172" fontId="11" fillId="42" borderId="23" xfId="57" applyNumberFormat="1" applyFont="1" applyFill="1" applyBorder="1" applyAlignment="1" applyProtection="1">
      <alignment horizontal="center" vertical="center"/>
      <protection locked="0"/>
    </xf>
    <xf numFmtId="172" fontId="11" fillId="42" borderId="27" xfId="57" applyNumberFormat="1" applyFont="1" applyFill="1" applyBorder="1" applyAlignment="1" applyProtection="1">
      <alignment horizontal="center" vertical="center"/>
      <protection locked="0"/>
    </xf>
    <xf numFmtId="172" fontId="11" fillId="43" borderId="19" xfId="57" applyNumberFormat="1" applyFont="1" applyFill="1" applyBorder="1" applyAlignment="1" applyProtection="1">
      <alignment horizontal="center" vertical="center"/>
      <protection locked="0"/>
    </xf>
    <xf numFmtId="172" fontId="11" fillId="43" borderId="23" xfId="57" applyNumberFormat="1" applyFont="1" applyFill="1" applyBorder="1" applyAlignment="1" applyProtection="1">
      <alignment horizontal="center" vertical="center"/>
      <protection locked="0"/>
    </xf>
    <xf numFmtId="172" fontId="11" fillId="43" borderId="27" xfId="57" applyNumberFormat="1" applyFont="1" applyFill="1" applyBorder="1" applyAlignment="1" applyProtection="1">
      <alignment horizontal="center" vertical="center"/>
      <protection locked="0"/>
    </xf>
    <xf numFmtId="0" fontId="11" fillId="44" borderId="19" xfId="57" applyNumberFormat="1" applyFont="1" applyFill="1" applyBorder="1" applyAlignment="1">
      <alignment horizontal="center"/>
      <protection/>
    </xf>
    <xf numFmtId="0" fontId="11" fillId="44" borderId="23" xfId="57" applyNumberFormat="1" applyFont="1" applyFill="1" applyBorder="1" applyAlignment="1">
      <alignment horizontal="center"/>
      <protection/>
    </xf>
    <xf numFmtId="0" fontId="11" fillId="44" borderId="27" xfId="57" applyNumberFormat="1" applyFont="1" applyFill="1" applyBorder="1" applyAlignment="1">
      <alignment horizontal="center"/>
      <protection/>
    </xf>
    <xf numFmtId="172" fontId="11" fillId="0" borderId="19" xfId="57" applyNumberFormat="1" applyFont="1" applyFill="1" applyBorder="1" applyAlignment="1" applyProtection="1">
      <alignment horizontal="center" vertical="center"/>
      <protection locked="0"/>
    </xf>
    <xf numFmtId="172" fontId="11" fillId="0" borderId="23" xfId="57" applyNumberFormat="1" applyFont="1" applyFill="1" applyBorder="1" applyAlignment="1" applyProtection="1">
      <alignment horizontal="center" vertical="center"/>
      <protection locked="0"/>
    </xf>
    <xf numFmtId="172" fontId="11" fillId="0" borderId="27" xfId="57" applyNumberFormat="1" applyFont="1" applyFill="1" applyBorder="1" applyAlignment="1" applyProtection="1">
      <alignment horizontal="center" vertical="center"/>
      <protection locked="0"/>
    </xf>
    <xf numFmtId="0" fontId="11" fillId="0" borderId="19" xfId="57" applyNumberFormat="1" applyFont="1" applyFill="1" applyBorder="1" applyAlignment="1">
      <alignment horizontal="center"/>
      <protection/>
    </xf>
    <xf numFmtId="0" fontId="11" fillId="0" borderId="23" xfId="57" applyNumberFormat="1" applyFont="1" applyFill="1" applyBorder="1" applyAlignment="1">
      <alignment horizontal="center"/>
      <protection/>
    </xf>
    <xf numFmtId="0" fontId="11" fillId="0" borderId="27" xfId="57" applyNumberFormat="1" applyFont="1" applyFill="1" applyBorder="1" applyAlignment="1">
      <alignment horizontal="center"/>
      <protection/>
    </xf>
    <xf numFmtId="0" fontId="11" fillId="45" borderId="19" xfId="57" applyNumberFormat="1" applyFont="1" applyFill="1" applyBorder="1" applyAlignment="1">
      <alignment horizontal="center"/>
      <protection/>
    </xf>
    <xf numFmtId="0" fontId="11" fillId="45" borderId="23" xfId="57" applyNumberFormat="1" applyFont="1" applyFill="1" applyBorder="1" applyAlignment="1">
      <alignment horizontal="center"/>
      <protection/>
    </xf>
    <xf numFmtId="0" fontId="11" fillId="45" borderId="27" xfId="57" applyNumberFormat="1" applyFont="1" applyFill="1" applyBorder="1" applyAlignment="1">
      <alignment horizontal="center"/>
      <protection/>
    </xf>
    <xf numFmtId="0" fontId="11" fillId="44" borderId="49" xfId="57" applyNumberFormat="1" applyFont="1" applyFill="1" applyBorder="1" applyAlignment="1">
      <alignment horizontal="center"/>
      <protection/>
    </xf>
    <xf numFmtId="0" fontId="11" fillId="45" borderId="49" xfId="57" applyNumberFormat="1" applyFont="1" applyFill="1" applyBorder="1" applyAlignment="1">
      <alignment horizontal="center"/>
      <protection/>
    </xf>
    <xf numFmtId="172" fontId="11" fillId="43" borderId="49" xfId="57" applyNumberFormat="1" applyFont="1" applyFill="1" applyBorder="1" applyAlignment="1" applyProtection="1">
      <alignment horizontal="center" vertical="center"/>
      <protection locked="0"/>
    </xf>
    <xf numFmtId="172" fontId="11" fillId="42" borderId="49" xfId="57" applyNumberFormat="1" applyFont="1" applyFill="1" applyBorder="1" applyAlignment="1" applyProtection="1">
      <alignment horizontal="center" vertical="center"/>
      <protection locked="0"/>
    </xf>
    <xf numFmtId="172" fontId="11" fillId="42" borderId="48" xfId="57" applyNumberFormat="1" applyFont="1" applyFill="1" applyBorder="1" applyAlignment="1" applyProtection="1">
      <alignment horizontal="center" vertical="center"/>
      <protection locked="0"/>
    </xf>
    <xf numFmtId="172" fontId="11" fillId="43" borderId="11" xfId="57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1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/>
      <protection/>
    </xf>
    <xf numFmtId="172" fontId="11" fillId="0" borderId="53" xfId="57" applyNumberFormat="1" applyFont="1" applyFill="1" applyBorder="1" applyAlignment="1">
      <alignment horizontal="center" vertical="center"/>
      <protection/>
    </xf>
    <xf numFmtId="0" fontId="11" fillId="0" borderId="53" xfId="57" applyFont="1" applyFill="1" applyBorder="1" applyAlignment="1">
      <alignment horizontal="center"/>
      <protection/>
    </xf>
    <xf numFmtId="0" fontId="11" fillId="0" borderId="11" xfId="57" applyFont="1" applyBorder="1" applyAlignment="1">
      <alignment horizontal="left"/>
      <protection/>
    </xf>
    <xf numFmtId="14" fontId="11" fillId="0" borderId="54" xfId="57" applyNumberFormat="1" applyFont="1" applyBorder="1" applyAlignment="1">
      <alignment horizontal="left"/>
      <protection/>
    </xf>
    <xf numFmtId="0" fontId="11" fillId="0" borderId="54" xfId="57" applyFont="1" applyBorder="1" applyAlignment="1">
      <alignment horizontal="left"/>
      <protection/>
    </xf>
    <xf numFmtId="172" fontId="11" fillId="0" borderId="55" xfId="57" applyNumberFormat="1" applyFont="1" applyFill="1" applyBorder="1" applyAlignment="1">
      <alignment horizontal="center"/>
      <protection/>
    </xf>
    <xf numFmtId="0" fontId="11" fillId="0" borderId="55" xfId="57" applyFont="1" applyFill="1" applyBorder="1" applyAlignment="1">
      <alignment horizontal="center"/>
      <protection/>
    </xf>
    <xf numFmtId="172" fontId="11" fillId="0" borderId="0" xfId="57" applyNumberFormat="1" applyFont="1" applyFill="1" applyBorder="1" applyAlignment="1">
      <alignment horizontal="center"/>
      <protection/>
    </xf>
    <xf numFmtId="0" fontId="11" fillId="0" borderId="54" xfId="57" applyNumberFormat="1" applyFont="1" applyBorder="1" applyAlignment="1" applyProtection="1">
      <alignment horizontal="left" vertical="center"/>
      <protection locked="0"/>
    </xf>
    <xf numFmtId="0" fontId="11" fillId="0" borderId="54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7 Boys Result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3"/>
  <sheetViews>
    <sheetView workbookViewId="0" topLeftCell="A54">
      <selection activeCell="W50" sqref="W50"/>
    </sheetView>
  </sheetViews>
  <sheetFormatPr defaultColWidth="7.625" defaultRowHeight="12.75"/>
  <cols>
    <col min="1" max="1" width="21.875" style="1" bestFit="1" customWidth="1"/>
    <col min="2" max="2" width="3.00390625" style="1" customWidth="1"/>
    <col min="3" max="3" width="2.875" style="1" customWidth="1"/>
    <col min="4" max="4" width="3.125" style="1" customWidth="1"/>
    <col min="5" max="5" width="2.75390625" style="1" customWidth="1"/>
    <col min="6" max="6" width="3.125" style="1" customWidth="1"/>
    <col min="7" max="8" width="3.375" style="1" customWidth="1"/>
    <col min="9" max="9" width="3.875" style="1" customWidth="1"/>
    <col min="10" max="10" width="3.375" style="1" customWidth="1"/>
    <col min="11" max="11" width="5.00390625" style="5" customWidth="1"/>
    <col min="12" max="12" width="3.25390625" style="1" customWidth="1"/>
    <col min="13" max="13" width="3.75390625" style="1" customWidth="1"/>
    <col min="14" max="15" width="3.625" style="1" customWidth="1"/>
    <col min="16" max="16" width="3.00390625" style="1" customWidth="1"/>
    <col min="17" max="17" width="3.25390625" style="1" customWidth="1"/>
    <col min="18" max="18" width="3.00390625" style="1" customWidth="1"/>
    <col min="19" max="19" width="3.125" style="1" customWidth="1"/>
    <col min="20" max="20" width="3.625" style="1" customWidth="1"/>
    <col min="21" max="21" width="6.75390625" style="2" customWidth="1"/>
    <col min="22" max="22" width="6.875" style="2" customWidth="1"/>
    <col min="23" max="23" width="7.625" style="1" bestFit="1" customWidth="1"/>
    <col min="24" max="24" width="7.625" style="1" customWidth="1"/>
    <col min="25" max="30" width="4.875" style="1" customWidth="1"/>
    <col min="31" max="16384" width="7.625" style="1" customWidth="1"/>
  </cols>
  <sheetData>
    <row r="1" spans="10:22" s="14" customFormat="1" ht="18" thickBot="1">
      <c r="J1" s="15" t="s">
        <v>0</v>
      </c>
      <c r="K1" s="170" t="s">
        <v>22</v>
      </c>
      <c r="L1" s="170"/>
      <c r="M1" s="170"/>
      <c r="N1" s="170"/>
      <c r="O1" s="170"/>
      <c r="P1" s="170"/>
      <c r="Q1" s="170"/>
      <c r="S1" s="16" t="s">
        <v>1</v>
      </c>
      <c r="T1" s="17">
        <v>72</v>
      </c>
      <c r="U1" s="18"/>
      <c r="V1" s="18"/>
    </row>
    <row r="2" spans="1:22" s="14" customFormat="1" ht="18">
      <c r="A2" s="92" t="s">
        <v>14</v>
      </c>
      <c r="B2" s="173">
        <f>V24</f>
        <v>405</v>
      </c>
      <c r="C2" s="174"/>
      <c r="D2" s="19">
        <f aca="true" t="shared" si="0" ref="D2:D10">RANK(B2,($B$2:$B$10),1)</f>
        <v>8</v>
      </c>
      <c r="J2" s="15" t="s">
        <v>2</v>
      </c>
      <c r="K2" s="171" t="s">
        <v>54</v>
      </c>
      <c r="L2" s="172"/>
      <c r="M2" s="172"/>
      <c r="N2" s="172"/>
      <c r="O2" s="172"/>
      <c r="P2" s="172"/>
      <c r="Q2" s="172"/>
      <c r="S2" s="20"/>
      <c r="U2" s="18"/>
      <c r="V2" s="18"/>
    </row>
    <row r="3" spans="1:22" s="14" customFormat="1" ht="18">
      <c r="A3" s="93" t="s">
        <v>9</v>
      </c>
      <c r="B3" s="166">
        <f>V31</f>
        <v>421</v>
      </c>
      <c r="C3" s="166"/>
      <c r="D3" s="21">
        <f t="shared" si="0"/>
        <v>9</v>
      </c>
      <c r="E3" s="22"/>
      <c r="F3" s="22"/>
      <c r="G3" s="22"/>
      <c r="H3" s="22"/>
      <c r="J3" s="23" t="s">
        <v>3</v>
      </c>
      <c r="K3" s="176"/>
      <c r="L3" s="177"/>
      <c r="M3" s="177"/>
      <c r="N3" s="177"/>
      <c r="O3" s="177"/>
      <c r="P3" s="177"/>
      <c r="Q3" s="177"/>
      <c r="R3" s="24"/>
      <c r="S3" s="24"/>
      <c r="T3" s="25"/>
      <c r="U3" s="18"/>
      <c r="V3" s="18"/>
    </row>
    <row r="4" spans="1:22" s="14" customFormat="1" ht="18">
      <c r="A4" s="94" t="s">
        <v>19</v>
      </c>
      <c r="B4" s="166">
        <f>V38</f>
        <v>341</v>
      </c>
      <c r="C4" s="166"/>
      <c r="D4" s="21">
        <f t="shared" si="0"/>
        <v>1</v>
      </c>
      <c r="E4" s="22"/>
      <c r="F4" s="22"/>
      <c r="G4" s="22"/>
      <c r="H4" s="22"/>
      <c r="J4" s="23"/>
      <c r="K4" s="26"/>
      <c r="L4" s="27"/>
      <c r="M4" s="27"/>
      <c r="N4" s="27"/>
      <c r="O4" s="27"/>
      <c r="P4" s="27"/>
      <c r="Q4" s="27"/>
      <c r="R4" s="24"/>
      <c r="S4" s="24"/>
      <c r="T4" s="25"/>
      <c r="U4" s="18"/>
      <c r="V4" s="18"/>
    </row>
    <row r="5" spans="1:22" s="14" customFormat="1" ht="18">
      <c r="A5" s="95" t="s">
        <v>20</v>
      </c>
      <c r="B5" s="166">
        <f>V46</f>
        <v>358</v>
      </c>
      <c r="C5" s="166"/>
      <c r="D5" s="21">
        <f t="shared" si="0"/>
        <v>2</v>
      </c>
      <c r="E5" s="22"/>
      <c r="F5" s="22"/>
      <c r="G5" s="22"/>
      <c r="H5" s="22"/>
      <c r="J5" s="23"/>
      <c r="K5" s="26"/>
      <c r="L5" s="27"/>
      <c r="M5" s="27"/>
      <c r="N5" s="27"/>
      <c r="O5" s="27"/>
      <c r="P5" s="27"/>
      <c r="Q5" s="27"/>
      <c r="R5" s="24"/>
      <c r="S5" s="24"/>
      <c r="T5" s="25"/>
      <c r="U5" s="18"/>
      <c r="V5" s="18"/>
    </row>
    <row r="6" spans="1:22" s="14" customFormat="1" ht="18">
      <c r="A6" s="96" t="s">
        <v>12</v>
      </c>
      <c r="B6" s="166">
        <f>V54</f>
        <v>360</v>
      </c>
      <c r="C6" s="166"/>
      <c r="D6" s="21">
        <f t="shared" si="0"/>
        <v>3</v>
      </c>
      <c r="E6" s="26"/>
      <c r="F6" s="28"/>
      <c r="G6" s="28"/>
      <c r="H6" s="28"/>
      <c r="I6" s="28"/>
      <c r="J6" s="28"/>
      <c r="K6" s="29"/>
      <c r="L6" s="24"/>
      <c r="M6" s="24"/>
      <c r="N6" s="24"/>
      <c r="O6" s="25"/>
      <c r="P6" s="25"/>
      <c r="Q6" s="25"/>
      <c r="R6" s="25"/>
      <c r="S6" s="25"/>
      <c r="T6" s="25"/>
      <c r="U6" s="18"/>
      <c r="V6" s="18"/>
    </row>
    <row r="7" spans="1:22" s="14" customFormat="1" ht="18">
      <c r="A7" s="97" t="s">
        <v>10</v>
      </c>
      <c r="B7" s="166">
        <f>V62</f>
        <v>404</v>
      </c>
      <c r="C7" s="167"/>
      <c r="D7" s="21">
        <f t="shared" si="0"/>
        <v>7</v>
      </c>
      <c r="E7" s="30"/>
      <c r="F7" s="30"/>
      <c r="G7" s="30"/>
      <c r="H7" s="30"/>
      <c r="I7" s="30"/>
      <c r="J7" s="30"/>
      <c r="K7" s="29"/>
      <c r="L7" s="24"/>
      <c r="M7" s="24"/>
      <c r="N7" s="24"/>
      <c r="O7" s="25"/>
      <c r="P7" s="25"/>
      <c r="Q7" s="25"/>
      <c r="R7" s="25"/>
      <c r="S7" s="25"/>
      <c r="T7" s="25"/>
      <c r="U7" s="18"/>
      <c r="V7" s="18"/>
    </row>
    <row r="8" spans="1:22" s="14" customFormat="1" ht="18">
      <c r="A8" s="98" t="s">
        <v>21</v>
      </c>
      <c r="B8" s="175">
        <f>V70</f>
        <v>366</v>
      </c>
      <c r="C8" s="167"/>
      <c r="D8" s="21">
        <f t="shared" si="0"/>
        <v>4</v>
      </c>
      <c r="K8" s="31"/>
      <c r="L8" s="16"/>
      <c r="M8" s="16"/>
      <c r="N8" s="24"/>
      <c r="O8" s="25"/>
      <c r="P8" s="25"/>
      <c r="Q8" s="25"/>
      <c r="R8" s="25"/>
      <c r="S8" s="25"/>
      <c r="T8" s="25"/>
      <c r="U8" s="18"/>
      <c r="V8" s="18"/>
    </row>
    <row r="9" spans="1:22" s="14" customFormat="1" ht="18">
      <c r="A9" s="99" t="s">
        <v>11</v>
      </c>
      <c r="B9" s="166">
        <f>V78</f>
        <v>377</v>
      </c>
      <c r="C9" s="167"/>
      <c r="D9" s="21">
        <f t="shared" si="0"/>
        <v>5</v>
      </c>
      <c r="E9" s="30"/>
      <c r="F9" s="30"/>
      <c r="G9" s="30"/>
      <c r="H9" s="30"/>
      <c r="I9" s="30"/>
      <c r="J9" s="30"/>
      <c r="K9" s="29"/>
      <c r="L9" s="24"/>
      <c r="M9" s="24"/>
      <c r="N9" s="24"/>
      <c r="O9" s="25"/>
      <c r="P9" s="25"/>
      <c r="Q9" s="25"/>
      <c r="R9" s="25"/>
      <c r="S9" s="25"/>
      <c r="T9" s="25"/>
      <c r="U9" s="18"/>
      <c r="V9" s="18"/>
    </row>
    <row r="10" spans="1:22" s="14" customFormat="1" ht="18.75" thickBot="1">
      <c r="A10" s="100" t="s">
        <v>13</v>
      </c>
      <c r="B10" s="168">
        <f>V86</f>
        <v>396</v>
      </c>
      <c r="C10" s="169"/>
      <c r="D10" s="32">
        <f t="shared" si="0"/>
        <v>6</v>
      </c>
      <c r="E10" s="30"/>
      <c r="F10" s="30"/>
      <c r="G10" s="30"/>
      <c r="H10" s="30"/>
      <c r="I10" s="30"/>
      <c r="J10" s="30"/>
      <c r="K10" s="29"/>
      <c r="L10" s="24"/>
      <c r="M10" s="24"/>
      <c r="N10" s="24"/>
      <c r="O10" s="25"/>
      <c r="P10" s="25"/>
      <c r="Q10" s="25"/>
      <c r="R10" s="25"/>
      <c r="S10" s="25"/>
      <c r="T10" s="25"/>
      <c r="U10" s="18"/>
      <c r="V10" s="18"/>
    </row>
    <row r="11" spans="1:22" s="14" customFormat="1" ht="16.5">
      <c r="A11" s="33"/>
      <c r="B11" s="166"/>
      <c r="C11" s="167"/>
      <c r="D11" s="29"/>
      <c r="E11" s="30"/>
      <c r="F11" s="30"/>
      <c r="G11" s="30"/>
      <c r="H11" s="30"/>
      <c r="I11" s="30"/>
      <c r="J11" s="30"/>
      <c r="K11" s="29"/>
      <c r="L11" s="24"/>
      <c r="M11" s="24"/>
      <c r="N11" s="24"/>
      <c r="O11" s="25"/>
      <c r="P11" s="25"/>
      <c r="Q11" s="25"/>
      <c r="R11" s="25"/>
      <c r="S11" s="25"/>
      <c r="T11" s="25"/>
      <c r="U11" s="18"/>
      <c r="V11" s="18"/>
    </row>
    <row r="12" spans="1:22" s="14" customFormat="1" ht="16.5">
      <c r="A12" s="107"/>
      <c r="B12" s="166"/>
      <c r="C12" s="167"/>
      <c r="D12" s="29"/>
      <c r="E12" s="30"/>
      <c r="F12" s="30"/>
      <c r="G12" s="30"/>
      <c r="H12" s="30"/>
      <c r="I12" s="30"/>
      <c r="J12" s="30"/>
      <c r="L12" s="24"/>
      <c r="M12" s="24"/>
      <c r="N12" s="24"/>
      <c r="O12" s="25"/>
      <c r="P12" s="25"/>
      <c r="Q12" s="25"/>
      <c r="R12" s="25"/>
      <c r="S12" s="25"/>
      <c r="T12" s="25"/>
      <c r="U12" s="18"/>
      <c r="V12" s="18"/>
    </row>
    <row r="13" spans="1:22" s="14" customFormat="1" ht="16.5">
      <c r="A13" s="107"/>
      <c r="B13" s="166"/>
      <c r="C13" s="167"/>
      <c r="D13" s="29"/>
      <c r="E13" s="30"/>
      <c r="F13" s="30"/>
      <c r="G13" s="30"/>
      <c r="H13" s="30"/>
      <c r="I13" s="30"/>
      <c r="J13" s="30"/>
      <c r="L13" s="24"/>
      <c r="M13" s="24"/>
      <c r="N13" s="24"/>
      <c r="O13" s="25"/>
      <c r="P13" s="25"/>
      <c r="Q13" s="25"/>
      <c r="R13" s="25"/>
      <c r="S13" s="25"/>
      <c r="T13" s="25"/>
      <c r="U13" s="18"/>
      <c r="V13" s="18"/>
    </row>
    <row r="14" spans="1:22" s="14" customFormat="1" ht="16.5">
      <c r="A14" s="107"/>
      <c r="B14" s="166"/>
      <c r="C14" s="166"/>
      <c r="D14" s="29"/>
      <c r="E14" s="30"/>
      <c r="F14" s="30"/>
      <c r="G14" s="30"/>
      <c r="H14" s="30"/>
      <c r="I14" s="30"/>
      <c r="J14" s="30"/>
      <c r="K14" s="29"/>
      <c r="L14" s="24"/>
      <c r="M14" s="24"/>
      <c r="N14" s="24"/>
      <c r="O14" s="25"/>
      <c r="P14" s="25"/>
      <c r="Q14" s="25"/>
      <c r="R14" s="25"/>
      <c r="S14" s="25"/>
      <c r="T14" s="25"/>
      <c r="U14" s="18"/>
      <c r="V14" s="18"/>
    </row>
    <row r="15" spans="1:22" s="14" customFormat="1" ht="16.5">
      <c r="A15" s="107"/>
      <c r="B15" s="166"/>
      <c r="C15" s="166"/>
      <c r="D15" s="29"/>
      <c r="E15" s="22"/>
      <c r="F15" s="22"/>
      <c r="G15" s="22"/>
      <c r="H15" s="22"/>
      <c r="I15" s="22"/>
      <c r="J15" s="22"/>
      <c r="K15" s="34"/>
      <c r="L15" s="25"/>
      <c r="M15" s="25"/>
      <c r="N15" s="24"/>
      <c r="O15" s="25"/>
      <c r="P15" s="25"/>
      <c r="Q15" s="25"/>
      <c r="R15" s="25"/>
      <c r="S15" s="25"/>
      <c r="T15" s="25"/>
      <c r="U15" s="18"/>
      <c r="V15" s="18"/>
    </row>
    <row r="16" spans="1:25" s="14" customFormat="1" ht="16.5">
      <c r="A16" s="108"/>
      <c r="B16" s="166"/>
      <c r="C16" s="166"/>
      <c r="D16" s="29"/>
      <c r="E16" s="22"/>
      <c r="F16" s="22"/>
      <c r="G16" s="22"/>
      <c r="H16" s="22"/>
      <c r="I16" s="22"/>
      <c r="J16" s="22"/>
      <c r="K16" s="34"/>
      <c r="L16" s="25"/>
      <c r="M16" s="25"/>
      <c r="N16" s="24"/>
      <c r="O16" s="25"/>
      <c r="P16" s="25"/>
      <c r="Q16" s="25"/>
      <c r="R16" s="25"/>
      <c r="S16" s="25"/>
      <c r="T16" s="25"/>
      <c r="U16" s="18"/>
      <c r="V16" s="18"/>
      <c r="Y16" s="136" t="s">
        <v>23</v>
      </c>
    </row>
    <row r="17" spans="1:30" s="14" customFormat="1" ht="18" thickBot="1">
      <c r="A17" s="82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85"/>
      <c r="M17" s="85"/>
      <c r="N17" s="85"/>
      <c r="O17" s="84"/>
      <c r="P17" s="84"/>
      <c r="Q17" s="84"/>
      <c r="R17" s="84"/>
      <c r="S17" s="84"/>
      <c r="T17" s="84"/>
      <c r="U17" s="86"/>
      <c r="V17" s="86"/>
      <c r="W17" s="87"/>
      <c r="Y17" s="16">
        <v>15</v>
      </c>
      <c r="Z17" s="16">
        <v>5</v>
      </c>
      <c r="AA17" s="16">
        <v>16</v>
      </c>
      <c r="AB17" s="16">
        <v>6</v>
      </c>
      <c r="AC17" s="16">
        <v>14</v>
      </c>
      <c r="AD17" s="16">
        <v>8</v>
      </c>
    </row>
    <row r="18" spans="1:30" s="14" customFormat="1" ht="18.75" thickTop="1">
      <c r="A18" s="101" t="s">
        <v>14</v>
      </c>
      <c r="B18" s="35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36">
        <v>8</v>
      </c>
      <c r="J18" s="37">
        <v>9</v>
      </c>
      <c r="K18" s="38" t="s">
        <v>4</v>
      </c>
      <c r="L18" s="39">
        <v>10</v>
      </c>
      <c r="M18" s="39">
        <v>11</v>
      </c>
      <c r="N18" s="38">
        <v>12</v>
      </c>
      <c r="O18" s="39">
        <v>13</v>
      </c>
      <c r="P18" s="38">
        <v>14</v>
      </c>
      <c r="Q18" s="38">
        <v>15</v>
      </c>
      <c r="R18" s="38">
        <v>16</v>
      </c>
      <c r="S18" s="38">
        <v>17</v>
      </c>
      <c r="T18" s="38">
        <v>18</v>
      </c>
      <c r="U18" s="35" t="s">
        <v>5</v>
      </c>
      <c r="V18" s="35" t="s">
        <v>6</v>
      </c>
      <c r="W18" s="35" t="s">
        <v>7</v>
      </c>
      <c r="Y18" s="134"/>
      <c r="Z18" s="135"/>
      <c r="AA18" s="135"/>
      <c r="AB18" s="135"/>
      <c r="AC18" s="135"/>
      <c r="AD18" s="135"/>
    </row>
    <row r="19" spans="1:30" s="14" customFormat="1" ht="16.5">
      <c r="A19" s="40" t="s">
        <v>63</v>
      </c>
      <c r="B19" s="103">
        <v>5</v>
      </c>
      <c r="C19" s="104">
        <v>4</v>
      </c>
      <c r="D19" s="41">
        <v>5</v>
      </c>
      <c r="E19" s="41">
        <v>6</v>
      </c>
      <c r="F19" s="140">
        <v>5</v>
      </c>
      <c r="G19" s="137">
        <v>6</v>
      </c>
      <c r="H19" s="41">
        <v>6</v>
      </c>
      <c r="I19" s="146">
        <v>4</v>
      </c>
      <c r="J19" s="42">
        <v>4</v>
      </c>
      <c r="K19" s="43">
        <f>SUM(B19:J19)</f>
        <v>45</v>
      </c>
      <c r="L19" s="44">
        <v>5</v>
      </c>
      <c r="M19" s="45">
        <v>3</v>
      </c>
      <c r="N19" s="45">
        <v>5</v>
      </c>
      <c r="O19" s="45">
        <v>6</v>
      </c>
      <c r="P19" s="149">
        <v>4</v>
      </c>
      <c r="Q19" s="143">
        <v>8</v>
      </c>
      <c r="R19" s="152">
        <v>10</v>
      </c>
      <c r="S19" s="45">
        <v>5</v>
      </c>
      <c r="T19" s="46">
        <v>7</v>
      </c>
      <c r="U19" s="47">
        <f>SUM(L19:T19)</f>
        <v>53</v>
      </c>
      <c r="V19" s="48">
        <f>K19+U19</f>
        <v>98</v>
      </c>
      <c r="W19" s="111">
        <f>RANK(V19,($V$19:$V$23,$V$26:$V$30,$V$33:$V$37,$V$41:$V$45,$V$49:$V$53,$V$57:$V$61,V81:V85,$V$65:$V$69,$V$73:$V$77),1)</f>
        <v>26</v>
      </c>
      <c r="Y19" s="133">
        <f>Q19</f>
        <v>8</v>
      </c>
      <c r="Z19" s="133">
        <f>F19</f>
        <v>5</v>
      </c>
      <c r="AA19" s="133">
        <f>R19</f>
        <v>10</v>
      </c>
      <c r="AB19" s="133">
        <f>G19</f>
        <v>6</v>
      </c>
      <c r="AC19" s="133">
        <f>P19</f>
        <v>4</v>
      </c>
      <c r="AD19" s="133">
        <f>I19</f>
        <v>4</v>
      </c>
    </row>
    <row r="20" spans="1:30" s="14" customFormat="1" ht="16.5">
      <c r="A20" s="49" t="s">
        <v>60</v>
      </c>
      <c r="B20" s="103">
        <v>5</v>
      </c>
      <c r="C20" s="105">
        <v>4</v>
      </c>
      <c r="D20" s="50">
        <v>7</v>
      </c>
      <c r="E20" s="50">
        <v>5</v>
      </c>
      <c r="F20" s="141">
        <v>9</v>
      </c>
      <c r="G20" s="138">
        <v>6</v>
      </c>
      <c r="H20" s="50">
        <v>4</v>
      </c>
      <c r="I20" s="147">
        <v>6</v>
      </c>
      <c r="J20" s="51">
        <v>5</v>
      </c>
      <c r="K20" s="52">
        <f>SUM(B20:J20)</f>
        <v>51</v>
      </c>
      <c r="L20" s="53">
        <v>7</v>
      </c>
      <c r="M20" s="54">
        <v>4</v>
      </c>
      <c r="N20" s="54">
        <v>5</v>
      </c>
      <c r="O20" s="54">
        <v>5</v>
      </c>
      <c r="P20" s="150">
        <v>5</v>
      </c>
      <c r="Q20" s="144">
        <v>5</v>
      </c>
      <c r="R20" s="153">
        <v>5</v>
      </c>
      <c r="S20" s="54">
        <v>3</v>
      </c>
      <c r="T20" s="55">
        <v>6</v>
      </c>
      <c r="U20" s="47">
        <f>SUM(L20:T20)</f>
        <v>45</v>
      </c>
      <c r="V20" s="48">
        <f>K20+U20</f>
        <v>96</v>
      </c>
      <c r="W20" s="111">
        <f>RANK(V20,($V$19:$V$23,$V$26:$V$30,$V$33:$V$37,$V$41:$V$45,$V$49:$V$53,$V$57:$V$61,V81:V85,$V$65:$V$69,$V$73:$V$77),1)</f>
        <v>24</v>
      </c>
      <c r="Y20" s="133">
        <f>Q20</f>
        <v>5</v>
      </c>
      <c r="Z20" s="133">
        <f>F20</f>
        <v>9</v>
      </c>
      <c r="AA20" s="133">
        <f>R20</f>
        <v>5</v>
      </c>
      <c r="AB20" s="133">
        <f>G20</f>
        <v>6</v>
      </c>
      <c r="AC20" s="133">
        <f>P20</f>
        <v>5</v>
      </c>
      <c r="AD20" s="133">
        <f>I20</f>
        <v>6</v>
      </c>
    </row>
    <row r="21" spans="1:30" s="14" customFormat="1" ht="16.5">
      <c r="A21" s="49" t="s">
        <v>61</v>
      </c>
      <c r="B21" s="103">
        <v>4</v>
      </c>
      <c r="C21" s="105">
        <v>7</v>
      </c>
      <c r="D21" s="50">
        <v>5</v>
      </c>
      <c r="E21" s="50">
        <v>6</v>
      </c>
      <c r="F21" s="141">
        <v>5</v>
      </c>
      <c r="G21" s="138">
        <v>8</v>
      </c>
      <c r="H21" s="50">
        <v>4</v>
      </c>
      <c r="I21" s="147">
        <v>5</v>
      </c>
      <c r="J21" s="51">
        <v>6</v>
      </c>
      <c r="K21" s="52">
        <f>SUM(B21:J21)</f>
        <v>50</v>
      </c>
      <c r="L21" s="53">
        <v>8</v>
      </c>
      <c r="M21" s="54">
        <v>3</v>
      </c>
      <c r="N21" s="54">
        <v>5</v>
      </c>
      <c r="O21" s="54">
        <v>9</v>
      </c>
      <c r="P21" s="150">
        <v>5</v>
      </c>
      <c r="Q21" s="144">
        <v>7</v>
      </c>
      <c r="R21" s="153">
        <v>6</v>
      </c>
      <c r="S21" s="54">
        <v>4</v>
      </c>
      <c r="T21" s="56">
        <v>6</v>
      </c>
      <c r="U21" s="47">
        <f>SUM(L21:T21)</f>
        <v>53</v>
      </c>
      <c r="V21" s="48">
        <f>K21+U21</f>
        <v>103</v>
      </c>
      <c r="W21" s="111">
        <f>RANK(V21,($V$19:$V$23,$V$26:$V$30,$V$33:$V$37,$V$41:$V$45,$V$49:$V$53,$V$57:$V$61,V81:V85,$V$65:$V$69,$V$73:$V$77),1)</f>
        <v>33</v>
      </c>
      <c r="Y21" s="133">
        <f>Q21</f>
        <v>7</v>
      </c>
      <c r="Z21" s="133">
        <f>F21</f>
        <v>5</v>
      </c>
      <c r="AA21" s="133">
        <f>R21</f>
        <v>6</v>
      </c>
      <c r="AB21" s="133">
        <f>G21</f>
        <v>8</v>
      </c>
      <c r="AC21" s="133">
        <f>P21</f>
        <v>5</v>
      </c>
      <c r="AD21" s="133">
        <f>I21</f>
        <v>5</v>
      </c>
    </row>
    <row r="22" spans="1:30" s="14" customFormat="1" ht="16.5">
      <c r="A22" s="57" t="s">
        <v>62</v>
      </c>
      <c r="B22" s="103">
        <v>7</v>
      </c>
      <c r="C22" s="106">
        <v>4</v>
      </c>
      <c r="D22" s="58">
        <v>7</v>
      </c>
      <c r="E22" s="58">
        <v>6</v>
      </c>
      <c r="F22" s="142">
        <v>7</v>
      </c>
      <c r="G22" s="139">
        <v>8</v>
      </c>
      <c r="H22" s="58">
        <v>4</v>
      </c>
      <c r="I22" s="148">
        <v>5</v>
      </c>
      <c r="J22" s="59">
        <v>6</v>
      </c>
      <c r="K22" s="60">
        <f>SUM(B22:J22)</f>
        <v>54</v>
      </c>
      <c r="L22" s="61">
        <v>8</v>
      </c>
      <c r="M22" s="62">
        <v>4</v>
      </c>
      <c r="N22" s="62">
        <v>6</v>
      </c>
      <c r="O22" s="62">
        <v>6</v>
      </c>
      <c r="P22" s="151">
        <v>5</v>
      </c>
      <c r="Q22" s="145">
        <v>8</v>
      </c>
      <c r="R22" s="154">
        <v>7</v>
      </c>
      <c r="S22" s="62">
        <v>4</v>
      </c>
      <c r="T22" s="63">
        <v>6</v>
      </c>
      <c r="U22" s="47">
        <f>SUM(L22:T22)</f>
        <v>54</v>
      </c>
      <c r="V22" s="48">
        <f>K22+U22</f>
        <v>108</v>
      </c>
      <c r="W22" s="111">
        <f>RANK(V22,($V$19:$V$23,$V$26:$V$30,$V$33:$V$37,$V$41:$V$45,$V$49:$V$53,$V$57:$V$61,V81:V85,$V$65:$V$69,$V$73:$V$77),1)</f>
        <v>37</v>
      </c>
      <c r="Y22" s="133">
        <f>Q22</f>
        <v>8</v>
      </c>
      <c r="Z22" s="133">
        <f>F22</f>
        <v>7</v>
      </c>
      <c r="AA22" s="133">
        <f>R22</f>
        <v>7</v>
      </c>
      <c r="AB22" s="133">
        <f>G22</f>
        <v>8</v>
      </c>
      <c r="AC22" s="133">
        <f>P22</f>
        <v>5</v>
      </c>
      <c r="AD22" s="133">
        <f>I22</f>
        <v>5</v>
      </c>
    </row>
    <row r="23" spans="1:30" s="14" customFormat="1" ht="16.5">
      <c r="A23" s="64" t="s">
        <v>64</v>
      </c>
      <c r="B23" s="103">
        <v>6</v>
      </c>
      <c r="C23" s="106">
        <v>7</v>
      </c>
      <c r="D23" s="58">
        <v>6</v>
      </c>
      <c r="E23" s="58">
        <v>6</v>
      </c>
      <c r="F23" s="142">
        <v>3</v>
      </c>
      <c r="G23" s="139">
        <v>6</v>
      </c>
      <c r="H23" s="58">
        <v>4</v>
      </c>
      <c r="I23" s="148">
        <v>7</v>
      </c>
      <c r="J23" s="59">
        <v>4</v>
      </c>
      <c r="K23" s="65">
        <f>SUM(B23:J23)</f>
        <v>49</v>
      </c>
      <c r="L23" s="61">
        <v>8</v>
      </c>
      <c r="M23" s="62">
        <v>6</v>
      </c>
      <c r="N23" s="62">
        <v>10</v>
      </c>
      <c r="O23" s="62">
        <v>7</v>
      </c>
      <c r="P23" s="151">
        <v>6</v>
      </c>
      <c r="Q23" s="145">
        <v>7</v>
      </c>
      <c r="R23" s="154">
        <v>6</v>
      </c>
      <c r="S23" s="62">
        <v>4</v>
      </c>
      <c r="T23" s="63">
        <v>9</v>
      </c>
      <c r="U23" s="47">
        <f>SUM(L23:T23)</f>
        <v>63</v>
      </c>
      <c r="V23" s="66">
        <f>K23+U23</f>
        <v>112</v>
      </c>
      <c r="W23" s="111">
        <f>RANK(V23,($V$19:$V$23,$V$26:$V$30,$V$33:$V$37,$V$41:$V$45,$V$49:$V$53,$V$57:$V$61,V81:V85,$V$65:$V$69,$V$73:$V$77),1)</f>
        <v>38</v>
      </c>
      <c r="Y23" s="133">
        <f>Q23</f>
        <v>7</v>
      </c>
      <c r="Z23" s="133">
        <f>F23</f>
        <v>3</v>
      </c>
      <c r="AA23" s="133">
        <f>R23</f>
        <v>6</v>
      </c>
      <c r="AB23" s="133">
        <f>G23</f>
        <v>6</v>
      </c>
      <c r="AC23" s="133">
        <f>P23</f>
        <v>6</v>
      </c>
      <c r="AD23" s="133">
        <f>I23</f>
        <v>7</v>
      </c>
    </row>
    <row r="24" spans="1:30" s="14" customFormat="1" ht="18" thickBot="1">
      <c r="A24" s="112"/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70" t="s">
        <v>8</v>
      </c>
      <c r="V24" s="113">
        <f>SMALL(V19:V23,1)+SMALL(V19:V23,2)+SMALL(V19:V23,3)+SMALL(V19:V23,4)</f>
        <v>405</v>
      </c>
      <c r="W24" s="114">
        <f>RANK(B2,($B$2:$B$16),1)</f>
        <v>8</v>
      </c>
      <c r="Y24" s="16"/>
      <c r="Z24" s="16"/>
      <c r="AA24" s="16"/>
      <c r="AB24" s="16"/>
      <c r="AC24" s="16"/>
      <c r="AD24" s="16"/>
    </row>
    <row r="25" spans="1:30" s="14" customFormat="1" ht="18.75" thickTop="1">
      <c r="A25" s="102" t="s">
        <v>9</v>
      </c>
      <c r="B25" s="36">
        <v>1</v>
      </c>
      <c r="C25" s="35">
        <v>2</v>
      </c>
      <c r="D25" s="35">
        <v>3</v>
      </c>
      <c r="E25" s="35">
        <v>4</v>
      </c>
      <c r="F25" s="35">
        <v>5</v>
      </c>
      <c r="G25" s="35">
        <v>6</v>
      </c>
      <c r="H25" s="35">
        <v>7</v>
      </c>
      <c r="I25" s="35">
        <v>8</v>
      </c>
      <c r="J25" s="35">
        <v>9</v>
      </c>
      <c r="K25" s="38" t="s">
        <v>4</v>
      </c>
      <c r="L25" s="38">
        <v>10</v>
      </c>
      <c r="M25" s="38">
        <v>11</v>
      </c>
      <c r="N25" s="38">
        <v>12</v>
      </c>
      <c r="O25" s="38">
        <v>13</v>
      </c>
      <c r="P25" s="38">
        <v>14</v>
      </c>
      <c r="Q25" s="38">
        <v>15</v>
      </c>
      <c r="R25" s="38">
        <v>16</v>
      </c>
      <c r="S25" s="39">
        <v>17</v>
      </c>
      <c r="T25" s="39">
        <v>18</v>
      </c>
      <c r="U25" s="35" t="s">
        <v>5</v>
      </c>
      <c r="V25" s="36" t="s">
        <v>6</v>
      </c>
      <c r="W25" s="36" t="s">
        <v>7</v>
      </c>
      <c r="Y25" s="16"/>
      <c r="Z25" s="16"/>
      <c r="AA25" s="16"/>
      <c r="AB25" s="16"/>
      <c r="AC25" s="16"/>
      <c r="AD25" s="16"/>
    </row>
    <row r="26" spans="1:30" s="14" customFormat="1" ht="16.5">
      <c r="A26" s="71" t="s">
        <v>36</v>
      </c>
      <c r="B26" s="103">
        <v>5</v>
      </c>
      <c r="C26" s="104">
        <v>5</v>
      </c>
      <c r="D26" s="41">
        <v>5</v>
      </c>
      <c r="E26" s="41">
        <v>4</v>
      </c>
      <c r="F26" s="140">
        <v>4</v>
      </c>
      <c r="G26" s="137">
        <v>5</v>
      </c>
      <c r="H26" s="41">
        <v>5</v>
      </c>
      <c r="I26" s="41">
        <v>5</v>
      </c>
      <c r="J26" s="42">
        <v>4</v>
      </c>
      <c r="K26" s="43">
        <f>SUM(B26:J26)</f>
        <v>42</v>
      </c>
      <c r="L26" s="25">
        <v>4</v>
      </c>
      <c r="M26" s="25">
        <v>3</v>
      </c>
      <c r="N26" s="25">
        <v>4</v>
      </c>
      <c r="O26" s="25">
        <v>4</v>
      </c>
      <c r="P26" s="25">
        <v>4</v>
      </c>
      <c r="Q26" s="143">
        <v>5</v>
      </c>
      <c r="R26" s="152">
        <v>5</v>
      </c>
      <c r="S26" s="25">
        <v>4</v>
      </c>
      <c r="T26" s="25">
        <v>4</v>
      </c>
      <c r="U26" s="72">
        <f>SUM(L26:T26)</f>
        <v>37</v>
      </c>
      <c r="V26" s="73">
        <f>K26+U26</f>
        <v>79</v>
      </c>
      <c r="W26" s="111">
        <f>RANK(V26,($V$19:$V$23,$V$26:$V$30,$V$33:$V$37,$V$41:$V$45,$V$49:$V$53,$V$57:$V$61,V81:V85,$V$65:$V$69,$V$73:$V$77),1)</f>
        <v>1</v>
      </c>
      <c r="Y26" s="133">
        <f>Q26</f>
        <v>5</v>
      </c>
      <c r="Z26" s="133">
        <f>F26</f>
        <v>4</v>
      </c>
      <c r="AA26" s="133">
        <f>R26</f>
        <v>5</v>
      </c>
      <c r="AB26" s="133">
        <f>G26</f>
        <v>5</v>
      </c>
      <c r="AC26" s="133">
        <f>P26</f>
        <v>4</v>
      </c>
      <c r="AD26" s="133">
        <f>I26</f>
        <v>5</v>
      </c>
    </row>
    <row r="27" spans="1:30" s="14" customFormat="1" ht="16.5">
      <c r="A27" s="49" t="s">
        <v>37</v>
      </c>
      <c r="B27" s="103">
        <v>5</v>
      </c>
      <c r="C27" s="105">
        <v>5</v>
      </c>
      <c r="D27" s="50">
        <v>6</v>
      </c>
      <c r="E27" s="50">
        <v>6</v>
      </c>
      <c r="F27" s="141">
        <v>4</v>
      </c>
      <c r="G27" s="138">
        <v>7</v>
      </c>
      <c r="H27" s="50">
        <v>3</v>
      </c>
      <c r="I27" s="50">
        <v>5</v>
      </c>
      <c r="J27" s="51">
        <v>4</v>
      </c>
      <c r="K27" s="52">
        <f>SUM(B27:J27)</f>
        <v>45</v>
      </c>
      <c r="L27" s="25">
        <v>6</v>
      </c>
      <c r="M27" s="25">
        <v>5</v>
      </c>
      <c r="N27" s="25">
        <v>4</v>
      </c>
      <c r="O27" s="25">
        <v>5</v>
      </c>
      <c r="P27" s="25">
        <v>7</v>
      </c>
      <c r="Q27" s="144">
        <v>7</v>
      </c>
      <c r="R27" s="153">
        <v>6</v>
      </c>
      <c r="S27" s="25">
        <v>4</v>
      </c>
      <c r="T27" s="25">
        <v>5</v>
      </c>
      <c r="U27" s="72">
        <f>SUM(L27:T27)</f>
        <v>49</v>
      </c>
      <c r="V27" s="74">
        <f>K27+U27</f>
        <v>94</v>
      </c>
      <c r="W27" s="111">
        <f>RANK(V27,($V$19:$V$23,$V$26:$V$30,$V$33:$V$37,$V$41:$V$45,$V$49:$V$53,$V$57:$V$61,V81:V85,$V$65:$V$69,$V$73:$V$77),1)</f>
        <v>19</v>
      </c>
      <c r="Y27" s="133">
        <f>Q27</f>
        <v>7</v>
      </c>
      <c r="Z27" s="133">
        <f>F27</f>
        <v>4</v>
      </c>
      <c r="AA27" s="133">
        <f>R27</f>
        <v>6</v>
      </c>
      <c r="AB27" s="133">
        <f>G27</f>
        <v>7</v>
      </c>
      <c r="AC27" s="133">
        <f>P27</f>
        <v>7</v>
      </c>
      <c r="AD27" s="133">
        <f>I27</f>
        <v>5</v>
      </c>
    </row>
    <row r="28" spans="1:30" s="14" customFormat="1" ht="16.5">
      <c r="A28" s="49" t="s">
        <v>38</v>
      </c>
      <c r="B28" s="103">
        <v>6</v>
      </c>
      <c r="C28" s="105">
        <v>7</v>
      </c>
      <c r="D28" s="50">
        <v>9</v>
      </c>
      <c r="E28" s="50">
        <v>8</v>
      </c>
      <c r="F28" s="141">
        <v>9</v>
      </c>
      <c r="G28" s="138">
        <v>10</v>
      </c>
      <c r="H28" s="50">
        <v>7</v>
      </c>
      <c r="I28" s="50">
        <v>6</v>
      </c>
      <c r="J28" s="51">
        <v>4</v>
      </c>
      <c r="K28" s="52">
        <f>SUM(B28:J28)</f>
        <v>66</v>
      </c>
      <c r="L28" s="25">
        <v>7</v>
      </c>
      <c r="M28" s="25">
        <v>6</v>
      </c>
      <c r="N28" s="25">
        <v>7</v>
      </c>
      <c r="O28" s="25">
        <v>6</v>
      </c>
      <c r="P28" s="25">
        <v>6</v>
      </c>
      <c r="Q28" s="144">
        <v>6</v>
      </c>
      <c r="R28" s="153">
        <v>9</v>
      </c>
      <c r="S28" s="25">
        <v>7</v>
      </c>
      <c r="T28" s="25">
        <v>7</v>
      </c>
      <c r="U28" s="72">
        <f>SUM(L28:T28)</f>
        <v>61</v>
      </c>
      <c r="V28" s="74">
        <f>K28+U28</f>
        <v>127</v>
      </c>
      <c r="W28" s="111">
        <f>RANK(V28,($V$19:$V$23,$V$26:$V$30,$V$33:$V$37,$V$41:$V$45,$V$49:$V$53,$V$57:$V$61,V81:V85,$V$65:$V$69,$V$73:$V$77),1)</f>
        <v>43</v>
      </c>
      <c r="Y28" s="133">
        <f>Q28</f>
        <v>6</v>
      </c>
      <c r="Z28" s="133">
        <f>F28</f>
        <v>9</v>
      </c>
      <c r="AA28" s="133">
        <f>R28</f>
        <v>9</v>
      </c>
      <c r="AB28" s="133">
        <f>G28</f>
        <v>10</v>
      </c>
      <c r="AC28" s="133">
        <f>P28</f>
        <v>6</v>
      </c>
      <c r="AD28" s="133">
        <f>I28</f>
        <v>6</v>
      </c>
    </row>
    <row r="29" spans="1:30" s="14" customFormat="1" ht="16.5">
      <c r="A29" s="57" t="s">
        <v>39</v>
      </c>
      <c r="B29" s="103">
        <v>6</v>
      </c>
      <c r="C29" s="106">
        <v>6</v>
      </c>
      <c r="D29" s="58">
        <v>8</v>
      </c>
      <c r="E29" s="58">
        <v>6</v>
      </c>
      <c r="F29" s="142">
        <v>10</v>
      </c>
      <c r="G29" s="139">
        <v>7</v>
      </c>
      <c r="H29" s="58">
        <v>8</v>
      </c>
      <c r="I29" s="58">
        <v>7</v>
      </c>
      <c r="J29" s="59">
        <v>4</v>
      </c>
      <c r="K29" s="60">
        <f>SUM(B29:J29)</f>
        <v>62</v>
      </c>
      <c r="L29" s="25">
        <v>10</v>
      </c>
      <c r="M29" s="25">
        <v>5</v>
      </c>
      <c r="N29" s="25">
        <v>8</v>
      </c>
      <c r="O29" s="25">
        <v>8</v>
      </c>
      <c r="P29" s="25">
        <v>8</v>
      </c>
      <c r="Q29" s="145">
        <v>6</v>
      </c>
      <c r="R29" s="154">
        <v>8</v>
      </c>
      <c r="S29" s="25">
        <v>4</v>
      </c>
      <c r="T29" s="25">
        <v>6</v>
      </c>
      <c r="U29" s="72">
        <f>SUM(L29:T29)</f>
        <v>63</v>
      </c>
      <c r="V29" s="74">
        <f>K29+U29</f>
        <v>125</v>
      </c>
      <c r="W29" s="111">
        <f>RANK(V29,($V$19:$V$23,$V$26:$V$30,$V$33:$V$37,$V$41:$V$45,$V$49:$V$53,$V$57:$V$61,V81:V85,$V$65:$V$69,$V$73:$V$77),1)</f>
        <v>42</v>
      </c>
      <c r="Y29" s="133">
        <f>Q29</f>
        <v>6</v>
      </c>
      <c r="Z29" s="133">
        <f>F29</f>
        <v>10</v>
      </c>
      <c r="AA29" s="133">
        <f>R29</f>
        <v>8</v>
      </c>
      <c r="AB29" s="133">
        <f>G29</f>
        <v>7</v>
      </c>
      <c r="AC29" s="133">
        <f>P29</f>
        <v>8</v>
      </c>
      <c r="AD29" s="133">
        <f>I29</f>
        <v>7</v>
      </c>
    </row>
    <row r="30" spans="1:30" s="14" customFormat="1" ht="16.5">
      <c r="A30" s="64" t="s">
        <v>35</v>
      </c>
      <c r="B30" s="103">
        <v>7</v>
      </c>
      <c r="C30" s="115">
        <v>6</v>
      </c>
      <c r="D30" s="75">
        <v>7</v>
      </c>
      <c r="E30" s="75">
        <v>6</v>
      </c>
      <c r="F30" s="142">
        <v>6</v>
      </c>
      <c r="G30" s="139">
        <v>7</v>
      </c>
      <c r="H30" s="75">
        <v>6</v>
      </c>
      <c r="I30" s="75">
        <v>7</v>
      </c>
      <c r="J30" s="76">
        <v>5</v>
      </c>
      <c r="K30" s="66">
        <f>SUM(B30:J30)</f>
        <v>57</v>
      </c>
      <c r="L30" s="77">
        <v>10</v>
      </c>
      <c r="M30" s="78">
        <v>5</v>
      </c>
      <c r="N30" s="78">
        <v>7</v>
      </c>
      <c r="O30" s="78">
        <v>6</v>
      </c>
      <c r="P30" s="78">
        <v>8</v>
      </c>
      <c r="Q30" s="155">
        <v>10</v>
      </c>
      <c r="R30" s="156">
        <v>6</v>
      </c>
      <c r="S30" s="78">
        <v>6</v>
      </c>
      <c r="T30" s="79">
        <v>8</v>
      </c>
      <c r="U30" s="47">
        <f>SUM(L30:T30)</f>
        <v>66</v>
      </c>
      <c r="V30" s="73">
        <f>K30+U30</f>
        <v>123</v>
      </c>
      <c r="W30" s="111">
        <f>RANK(V30,($V$19:$V$23,$V$26:$V$30,$V$33:$V$37,$V$41:$V$45,$V$49:$V$53,$V$57:$V$61,V81:V85,$V$65:$V$69,$V$73:$V$77),1)</f>
        <v>40</v>
      </c>
      <c r="Y30" s="133">
        <f>Q30</f>
        <v>10</v>
      </c>
      <c r="Z30" s="133">
        <f>F30</f>
        <v>6</v>
      </c>
      <c r="AA30" s="133">
        <f>R30</f>
        <v>6</v>
      </c>
      <c r="AB30" s="133">
        <f>G30</f>
        <v>7</v>
      </c>
      <c r="AC30" s="133">
        <f>P30</f>
        <v>8</v>
      </c>
      <c r="AD30" s="133">
        <f>I30</f>
        <v>7</v>
      </c>
    </row>
    <row r="31" spans="1:30" s="14" customFormat="1" ht="18" thickBot="1">
      <c r="A31" s="112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70" t="s">
        <v>8</v>
      </c>
      <c r="V31" s="113">
        <f>SMALL(V26:V30,1)+SMALL(V26:V30,2)+SMALL(V26:V30,3)+SMALL(V26:V30,4)</f>
        <v>421</v>
      </c>
      <c r="W31" s="116">
        <f>RANK(B3,($B$2:$B$16),1)</f>
        <v>9</v>
      </c>
      <c r="Y31" s="16"/>
      <c r="Z31" s="16"/>
      <c r="AA31" s="16"/>
      <c r="AB31" s="16"/>
      <c r="AC31" s="16"/>
      <c r="AD31" s="16"/>
    </row>
    <row r="32" spans="1:30" s="14" customFormat="1" ht="18.75" thickTop="1">
      <c r="A32" s="94" t="s">
        <v>19</v>
      </c>
      <c r="B32" s="35">
        <v>1</v>
      </c>
      <c r="C32" s="35">
        <v>2</v>
      </c>
      <c r="D32" s="35">
        <v>3</v>
      </c>
      <c r="E32" s="35">
        <v>4</v>
      </c>
      <c r="F32" s="35">
        <v>5</v>
      </c>
      <c r="G32" s="35">
        <v>6</v>
      </c>
      <c r="H32" s="35">
        <v>7</v>
      </c>
      <c r="I32" s="35">
        <v>8</v>
      </c>
      <c r="J32" s="35">
        <v>9</v>
      </c>
      <c r="K32" s="38" t="s">
        <v>4</v>
      </c>
      <c r="L32" s="38">
        <v>10</v>
      </c>
      <c r="M32" s="38">
        <v>11</v>
      </c>
      <c r="N32" s="38">
        <v>12</v>
      </c>
      <c r="O32" s="38">
        <v>13</v>
      </c>
      <c r="P32" s="38">
        <v>14</v>
      </c>
      <c r="Q32" s="38">
        <v>15</v>
      </c>
      <c r="R32" s="38">
        <v>16</v>
      </c>
      <c r="S32" s="38">
        <v>17</v>
      </c>
      <c r="T32" s="38">
        <v>18</v>
      </c>
      <c r="U32" s="35" t="s">
        <v>5</v>
      </c>
      <c r="V32" s="35" t="s">
        <v>6</v>
      </c>
      <c r="W32" s="36" t="s">
        <v>7</v>
      </c>
      <c r="Y32" s="16"/>
      <c r="Z32" s="16"/>
      <c r="AA32" s="16"/>
      <c r="AB32" s="16"/>
      <c r="AC32" s="16"/>
      <c r="AD32" s="16"/>
    </row>
    <row r="33" spans="1:30" s="14" customFormat="1" ht="16.5">
      <c r="A33" s="40" t="s">
        <v>40</v>
      </c>
      <c r="B33" s="103">
        <v>6</v>
      </c>
      <c r="C33" s="104">
        <v>4</v>
      </c>
      <c r="D33" s="41">
        <v>8</v>
      </c>
      <c r="E33" s="41">
        <v>4</v>
      </c>
      <c r="F33" s="140">
        <v>6</v>
      </c>
      <c r="G33" s="137">
        <v>6</v>
      </c>
      <c r="H33" s="41">
        <v>5</v>
      </c>
      <c r="I33" s="42">
        <v>4</v>
      </c>
      <c r="J33" s="103">
        <v>5</v>
      </c>
      <c r="K33" s="43">
        <f>SUM(B33:J33)</f>
        <v>48</v>
      </c>
      <c r="L33" s="25">
        <v>5</v>
      </c>
      <c r="M33" s="25">
        <v>4</v>
      </c>
      <c r="N33" s="25">
        <v>3</v>
      </c>
      <c r="O33" s="25">
        <v>4</v>
      </c>
      <c r="P33" s="25">
        <v>4</v>
      </c>
      <c r="Q33" s="143">
        <v>5</v>
      </c>
      <c r="R33" s="152">
        <v>6</v>
      </c>
      <c r="S33" s="25">
        <v>3</v>
      </c>
      <c r="T33" s="25">
        <v>6</v>
      </c>
      <c r="U33" s="72">
        <f>SUM(L33:T33)</f>
        <v>40</v>
      </c>
      <c r="V33" s="74">
        <f>K33+U33</f>
        <v>88</v>
      </c>
      <c r="W33" s="111">
        <f>RANK(V33,($V$19:$V$23,$V$26:$V$30,$V$33:$V$37,$V$41:$V$45,$V$49:$V$53,$V$57:$V$61,V81:V85,$V$65:$V$69,$V$73:$V$77),1)</f>
        <v>6</v>
      </c>
      <c r="Y33" s="133">
        <f>Q33</f>
        <v>5</v>
      </c>
      <c r="Z33" s="133">
        <f>F33</f>
        <v>6</v>
      </c>
      <c r="AA33" s="133">
        <f>R33</f>
        <v>6</v>
      </c>
      <c r="AB33" s="133">
        <f>G33</f>
        <v>6</v>
      </c>
      <c r="AC33" s="133">
        <f>P33</f>
        <v>4</v>
      </c>
      <c r="AD33" s="133">
        <f>I33</f>
        <v>4</v>
      </c>
    </row>
    <row r="34" spans="1:30" s="14" customFormat="1" ht="16.5">
      <c r="A34" s="49" t="s">
        <v>41</v>
      </c>
      <c r="B34" s="103">
        <v>4</v>
      </c>
      <c r="C34" s="105">
        <v>4</v>
      </c>
      <c r="D34" s="50">
        <v>6</v>
      </c>
      <c r="E34" s="50">
        <v>7</v>
      </c>
      <c r="F34" s="141">
        <v>5</v>
      </c>
      <c r="G34" s="138">
        <v>5</v>
      </c>
      <c r="H34" s="50">
        <v>3</v>
      </c>
      <c r="I34" s="51">
        <v>4</v>
      </c>
      <c r="J34" s="103">
        <v>3</v>
      </c>
      <c r="K34" s="52">
        <f>SUM(B34:J34)</f>
        <v>41</v>
      </c>
      <c r="L34" s="25">
        <v>4</v>
      </c>
      <c r="M34" s="25">
        <v>4</v>
      </c>
      <c r="N34" s="25">
        <v>4</v>
      </c>
      <c r="O34" s="25">
        <v>6</v>
      </c>
      <c r="P34" s="25">
        <v>6</v>
      </c>
      <c r="Q34" s="144">
        <v>6</v>
      </c>
      <c r="R34" s="153">
        <v>4</v>
      </c>
      <c r="S34" s="25">
        <v>3</v>
      </c>
      <c r="T34" s="25">
        <v>5</v>
      </c>
      <c r="U34" s="72">
        <f>SUM(L34:T34)</f>
        <v>42</v>
      </c>
      <c r="V34" s="74">
        <f>K34+U34</f>
        <v>83</v>
      </c>
      <c r="W34" s="111">
        <f>RANK(V34,($V$19:$V$23,$V$26:$V$30,$V$33:$V$37,$V$41:$V$45,$V$49:$V$53,$V$57:$V$61,V81:V85,$V$65:$V$69,$V$73:$V$77),1)</f>
        <v>5</v>
      </c>
      <c r="Y34" s="133">
        <f>Q34</f>
        <v>6</v>
      </c>
      <c r="Z34" s="133">
        <f>F34</f>
        <v>5</v>
      </c>
      <c r="AA34" s="133">
        <f>R34</f>
        <v>4</v>
      </c>
      <c r="AB34" s="133">
        <f>G34</f>
        <v>5</v>
      </c>
      <c r="AC34" s="133">
        <f>P34</f>
        <v>6</v>
      </c>
      <c r="AD34" s="133">
        <f>I34</f>
        <v>4</v>
      </c>
    </row>
    <row r="35" spans="1:30" s="14" customFormat="1" ht="16.5">
      <c r="A35" s="49" t="s">
        <v>42</v>
      </c>
      <c r="B35" s="103">
        <v>7</v>
      </c>
      <c r="C35" s="105">
        <v>5</v>
      </c>
      <c r="D35" s="50">
        <v>5</v>
      </c>
      <c r="E35" s="50">
        <v>4</v>
      </c>
      <c r="F35" s="141">
        <v>5</v>
      </c>
      <c r="G35" s="138">
        <v>5</v>
      </c>
      <c r="H35" s="50">
        <v>4</v>
      </c>
      <c r="I35" s="51">
        <v>3</v>
      </c>
      <c r="J35" s="103">
        <v>4</v>
      </c>
      <c r="K35" s="52">
        <f>SUM(B35:J35)</f>
        <v>42</v>
      </c>
      <c r="L35" s="25">
        <v>5</v>
      </c>
      <c r="M35" s="25">
        <v>4</v>
      </c>
      <c r="N35" s="25">
        <v>3</v>
      </c>
      <c r="O35" s="25">
        <v>4</v>
      </c>
      <c r="P35" s="25">
        <v>5</v>
      </c>
      <c r="Q35" s="144">
        <v>6</v>
      </c>
      <c r="R35" s="153">
        <v>5</v>
      </c>
      <c r="S35" s="25">
        <v>4</v>
      </c>
      <c r="T35" s="25">
        <v>4</v>
      </c>
      <c r="U35" s="72">
        <f>SUM(L35:T35)</f>
        <v>40</v>
      </c>
      <c r="V35" s="74">
        <f>K35+U35</f>
        <v>82</v>
      </c>
      <c r="W35" s="111">
        <f>RANK(V35,($V$19:$V$23,$V$26:$V$30,$V$33:$V$37,$V$41:$V$45,$V$49:$V$53,$V$57:$V$61,V81:V85,$V$65:$V$69,$V$73:$V$77),1)</f>
        <v>4</v>
      </c>
      <c r="Y35" s="133">
        <f>Q35</f>
        <v>6</v>
      </c>
      <c r="Z35" s="133">
        <f>F35</f>
        <v>5</v>
      </c>
      <c r="AA35" s="133">
        <f>R35</f>
        <v>5</v>
      </c>
      <c r="AB35" s="133">
        <f>G35</f>
        <v>5</v>
      </c>
      <c r="AC35" s="133">
        <f>P35</f>
        <v>5</v>
      </c>
      <c r="AD35" s="133">
        <f>I35</f>
        <v>3</v>
      </c>
    </row>
    <row r="36" spans="1:30" s="14" customFormat="1" ht="16.5">
      <c r="A36" s="57" t="s">
        <v>43</v>
      </c>
      <c r="B36" s="103">
        <v>6</v>
      </c>
      <c r="C36" s="106">
        <v>5</v>
      </c>
      <c r="D36" s="58">
        <v>7</v>
      </c>
      <c r="E36" s="58">
        <v>4</v>
      </c>
      <c r="F36" s="142">
        <v>7</v>
      </c>
      <c r="G36" s="139">
        <v>8</v>
      </c>
      <c r="H36" s="58">
        <v>3</v>
      </c>
      <c r="I36" s="59">
        <v>5</v>
      </c>
      <c r="J36" s="103">
        <v>5</v>
      </c>
      <c r="K36" s="60">
        <f>SUM(B36:J36)</f>
        <v>50</v>
      </c>
      <c r="L36" s="25">
        <v>5</v>
      </c>
      <c r="M36" s="25">
        <v>5</v>
      </c>
      <c r="N36" s="25">
        <v>3</v>
      </c>
      <c r="O36" s="25">
        <v>5</v>
      </c>
      <c r="P36" s="25">
        <v>6</v>
      </c>
      <c r="Q36" s="145">
        <v>5</v>
      </c>
      <c r="R36" s="154">
        <v>5</v>
      </c>
      <c r="S36" s="25">
        <v>4</v>
      </c>
      <c r="T36" s="25">
        <v>4</v>
      </c>
      <c r="U36" s="72">
        <f>SUM(L36:T36)</f>
        <v>42</v>
      </c>
      <c r="V36" s="74">
        <f>K36+U36</f>
        <v>92</v>
      </c>
      <c r="W36" s="111">
        <f>RANK(V36,($V$19:$V$23,$V$26:$V$30,$V$33:$V$37,$V$41:$V$45,$V$49:$V$53,$V$57:$V$61,V81:V85,$V$65:$V$69,$V$73:$V$77),1)</f>
        <v>15</v>
      </c>
      <c r="Y36" s="133">
        <f>Q36</f>
        <v>5</v>
      </c>
      <c r="Z36" s="133">
        <f>F36</f>
        <v>7</v>
      </c>
      <c r="AA36" s="133">
        <f>R36</f>
        <v>5</v>
      </c>
      <c r="AB36" s="133">
        <f>G36</f>
        <v>8</v>
      </c>
      <c r="AC36" s="133">
        <f>P36</f>
        <v>6</v>
      </c>
      <c r="AD36" s="133">
        <f>I36</f>
        <v>5</v>
      </c>
    </row>
    <row r="37" spans="1:30" s="14" customFormat="1" ht="16.5">
      <c r="A37" s="80" t="s">
        <v>44</v>
      </c>
      <c r="B37" s="117">
        <v>5</v>
      </c>
      <c r="C37" s="118">
        <v>4</v>
      </c>
      <c r="D37" s="119">
        <v>7</v>
      </c>
      <c r="E37" s="119">
        <v>5</v>
      </c>
      <c r="F37" s="157">
        <v>5</v>
      </c>
      <c r="G37" s="158">
        <v>6</v>
      </c>
      <c r="H37" s="119">
        <v>4</v>
      </c>
      <c r="I37" s="120">
        <v>5</v>
      </c>
      <c r="J37" s="103">
        <v>3</v>
      </c>
      <c r="K37" s="65">
        <f>SUM(B37:J37)</f>
        <v>44</v>
      </c>
      <c r="L37" s="121">
        <v>5</v>
      </c>
      <c r="M37" s="122">
        <v>4</v>
      </c>
      <c r="N37" s="122">
        <v>5</v>
      </c>
      <c r="O37" s="122">
        <v>5</v>
      </c>
      <c r="P37" s="122">
        <v>4</v>
      </c>
      <c r="Q37" s="155">
        <v>5</v>
      </c>
      <c r="R37" s="156">
        <v>5</v>
      </c>
      <c r="S37" s="122">
        <v>4</v>
      </c>
      <c r="T37" s="123">
        <v>7</v>
      </c>
      <c r="U37" s="47">
        <f>SUM(L37:T37)</f>
        <v>44</v>
      </c>
      <c r="V37" s="73">
        <f>K37+U37</f>
        <v>88</v>
      </c>
      <c r="W37" s="111">
        <f>RANK(V37,($V$19:$V$23,$V$26:$V$30,$V$33:$V$37,$V$41:$V$45,$V$49:$V$53,$V$57:$V$61,V81:V85,$V$65:$V$69,$V$73:$V$77),1)</f>
        <v>6</v>
      </c>
      <c r="Y37" s="133">
        <f>Q37</f>
        <v>5</v>
      </c>
      <c r="Z37" s="133">
        <f>F37</f>
        <v>5</v>
      </c>
      <c r="AA37" s="133">
        <f>R37</f>
        <v>5</v>
      </c>
      <c r="AB37" s="133">
        <f>G37</f>
        <v>6</v>
      </c>
      <c r="AC37" s="133">
        <f>P37</f>
        <v>4</v>
      </c>
      <c r="AD37" s="133">
        <f>I37</f>
        <v>5</v>
      </c>
    </row>
    <row r="38" spans="1:30" s="14" customFormat="1" ht="16.5">
      <c r="A38" s="108"/>
      <c r="B38" s="22"/>
      <c r="C38" s="22"/>
      <c r="D38" s="22"/>
      <c r="E38" s="22"/>
      <c r="F38" s="22"/>
      <c r="G38" s="22"/>
      <c r="H38" s="22"/>
      <c r="I38" s="22"/>
      <c r="J38" s="12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81" t="s">
        <v>8</v>
      </c>
      <c r="V38" s="125">
        <f>SMALL(V33:V37,1)+SMALL(V33:V37,2)+SMALL(V33:V37,3)+SMALL(V33:V37,4)</f>
        <v>341</v>
      </c>
      <c r="W38" s="126">
        <f>RANK(B4,($B$2:$B$16),1)</f>
        <v>1</v>
      </c>
      <c r="Y38" s="16"/>
      <c r="Z38" s="16"/>
      <c r="AA38" s="16"/>
      <c r="AB38" s="16"/>
      <c r="AC38" s="16"/>
      <c r="AD38" s="16"/>
    </row>
    <row r="39" spans="1:30" s="14" customFormat="1" ht="18" thickBot="1">
      <c r="A39" s="82"/>
      <c r="B39" s="85"/>
      <c r="C39" s="85"/>
      <c r="D39" s="85"/>
      <c r="E39" s="85"/>
      <c r="F39" s="85"/>
      <c r="G39" s="85"/>
      <c r="H39" s="85"/>
      <c r="I39" s="85"/>
      <c r="J39" s="83"/>
      <c r="K39" s="127"/>
      <c r="L39" s="84"/>
      <c r="M39" s="84"/>
      <c r="N39" s="85"/>
      <c r="O39" s="84"/>
      <c r="P39" s="84"/>
      <c r="Q39" s="84"/>
      <c r="R39" s="84"/>
      <c r="S39" s="84"/>
      <c r="T39" s="84"/>
      <c r="U39" s="86"/>
      <c r="V39" s="86"/>
      <c r="W39" s="87"/>
      <c r="Y39" s="16"/>
      <c r="Z39" s="16"/>
      <c r="AA39" s="16"/>
      <c r="AB39" s="16"/>
      <c r="AC39" s="16"/>
      <c r="AD39" s="16"/>
    </row>
    <row r="40" spans="1:30" s="14" customFormat="1" ht="18.75" thickTop="1">
      <c r="A40" s="95" t="s">
        <v>20</v>
      </c>
      <c r="B40" s="35">
        <v>1</v>
      </c>
      <c r="C40" s="35">
        <v>2</v>
      </c>
      <c r="D40" s="35">
        <v>3</v>
      </c>
      <c r="E40" s="35">
        <v>4</v>
      </c>
      <c r="F40" s="35">
        <v>5</v>
      </c>
      <c r="G40" s="35">
        <v>6</v>
      </c>
      <c r="H40" s="35">
        <v>7</v>
      </c>
      <c r="I40" s="35">
        <v>8</v>
      </c>
      <c r="J40" s="35">
        <v>9</v>
      </c>
      <c r="K40" s="38" t="s">
        <v>4</v>
      </c>
      <c r="L40" s="38">
        <v>10</v>
      </c>
      <c r="M40" s="38">
        <v>11</v>
      </c>
      <c r="N40" s="38">
        <v>12</v>
      </c>
      <c r="O40" s="38">
        <v>13</v>
      </c>
      <c r="P40" s="38">
        <v>14</v>
      </c>
      <c r="Q40" s="38">
        <v>15</v>
      </c>
      <c r="R40" s="38">
        <v>16</v>
      </c>
      <c r="S40" s="38">
        <v>17</v>
      </c>
      <c r="T40" s="38">
        <v>18</v>
      </c>
      <c r="U40" s="35" t="s">
        <v>5</v>
      </c>
      <c r="V40" s="35" t="s">
        <v>6</v>
      </c>
      <c r="W40" s="35" t="s">
        <v>7</v>
      </c>
      <c r="Y40" s="16"/>
      <c r="Z40" s="16"/>
      <c r="AA40" s="16"/>
      <c r="AB40" s="16"/>
      <c r="AC40" s="16"/>
      <c r="AD40" s="16"/>
    </row>
    <row r="41" spans="1:30" s="14" customFormat="1" ht="16.5">
      <c r="A41" s="71" t="s">
        <v>70</v>
      </c>
      <c r="B41" s="103">
        <v>5</v>
      </c>
      <c r="C41" s="128">
        <v>4</v>
      </c>
      <c r="D41" s="129">
        <v>5</v>
      </c>
      <c r="E41" s="129">
        <v>5</v>
      </c>
      <c r="F41" s="140">
        <v>5</v>
      </c>
      <c r="G41" s="137">
        <v>6</v>
      </c>
      <c r="H41" s="129">
        <v>4</v>
      </c>
      <c r="I41" s="130">
        <v>5</v>
      </c>
      <c r="J41" s="103">
        <v>3</v>
      </c>
      <c r="K41" s="43">
        <f>SUM(B41:J41)</f>
        <v>42</v>
      </c>
      <c r="L41" s="25">
        <v>5</v>
      </c>
      <c r="M41" s="25">
        <v>4</v>
      </c>
      <c r="N41" s="25">
        <v>4</v>
      </c>
      <c r="O41" s="25">
        <v>6</v>
      </c>
      <c r="P41" s="25">
        <v>7</v>
      </c>
      <c r="Q41" s="143">
        <v>5</v>
      </c>
      <c r="R41" s="152">
        <v>5</v>
      </c>
      <c r="S41" s="25">
        <v>4</v>
      </c>
      <c r="T41" s="25">
        <v>9</v>
      </c>
      <c r="U41" s="72">
        <f>SUM(L41:T41)</f>
        <v>49</v>
      </c>
      <c r="V41" s="74">
        <f>K41+U41</f>
        <v>91</v>
      </c>
      <c r="W41" s="111">
        <f>RANK(V41,($V$19:$V$23,$V$26:$V$30,$V$33:$V$37,$V$41:$V$45,$V$49:$V$53,$V$57:$V$61,V81:V85,$V$65:$V$69,$V$73:$V$77),1)</f>
        <v>14</v>
      </c>
      <c r="Y41" s="133">
        <f>Q41</f>
        <v>5</v>
      </c>
      <c r="Z41" s="133">
        <f>F41</f>
        <v>5</v>
      </c>
      <c r="AA41" s="133">
        <f>R41</f>
        <v>5</v>
      </c>
      <c r="AB41" s="133">
        <f>G41</f>
        <v>6</v>
      </c>
      <c r="AC41" s="133">
        <f>P41</f>
        <v>7</v>
      </c>
      <c r="AD41" s="133">
        <f>I41</f>
        <v>5</v>
      </c>
    </row>
    <row r="42" spans="1:30" s="14" customFormat="1" ht="16.5">
      <c r="A42" s="49" t="s">
        <v>50</v>
      </c>
      <c r="B42" s="103">
        <v>5</v>
      </c>
      <c r="C42" s="105">
        <v>6</v>
      </c>
      <c r="D42" s="50">
        <v>6</v>
      </c>
      <c r="E42" s="50">
        <v>4</v>
      </c>
      <c r="F42" s="141">
        <v>3</v>
      </c>
      <c r="G42" s="138">
        <v>7</v>
      </c>
      <c r="H42" s="50">
        <v>3</v>
      </c>
      <c r="I42" s="51">
        <v>4</v>
      </c>
      <c r="J42" s="103">
        <v>4</v>
      </c>
      <c r="K42" s="52">
        <f>SUM(B42:J42)</f>
        <v>42</v>
      </c>
      <c r="L42" s="25">
        <v>5</v>
      </c>
      <c r="M42" s="25">
        <v>3</v>
      </c>
      <c r="N42" s="25">
        <v>4</v>
      </c>
      <c r="O42" s="25">
        <v>5</v>
      </c>
      <c r="P42" s="25">
        <v>5</v>
      </c>
      <c r="Q42" s="144">
        <v>5</v>
      </c>
      <c r="R42" s="153">
        <v>6</v>
      </c>
      <c r="S42" s="25">
        <v>4</v>
      </c>
      <c r="T42" s="25">
        <v>10</v>
      </c>
      <c r="U42" s="72">
        <f>SUM(L42:T42)</f>
        <v>47</v>
      </c>
      <c r="V42" s="74">
        <f>K42+U42</f>
        <v>89</v>
      </c>
      <c r="W42" s="111">
        <f>RANK(V42,($V$19:$V$23,$V$26:$V$30,$V$33:$V$37,$V$41:$V$45,$V$49:$V$53,$V$57:$V$61,V81:V85,$V$65:$V$69,$V$73:$V$77),1)</f>
        <v>10</v>
      </c>
      <c r="Y42" s="133">
        <f>Q42</f>
        <v>5</v>
      </c>
      <c r="Z42" s="133">
        <f>F42</f>
        <v>3</v>
      </c>
      <c r="AA42" s="133">
        <f>R42</f>
        <v>6</v>
      </c>
      <c r="AB42" s="133">
        <f>G42</f>
        <v>7</v>
      </c>
      <c r="AC42" s="133">
        <f>P42</f>
        <v>5</v>
      </c>
      <c r="AD42" s="133">
        <f>I42</f>
        <v>4</v>
      </c>
    </row>
    <row r="43" spans="1:30" s="14" customFormat="1" ht="16.5">
      <c r="A43" s="49" t="s">
        <v>51</v>
      </c>
      <c r="B43" s="103">
        <v>5</v>
      </c>
      <c r="C43" s="105">
        <v>4</v>
      </c>
      <c r="D43" s="50">
        <v>5</v>
      </c>
      <c r="E43" s="50">
        <v>6</v>
      </c>
      <c r="F43" s="141">
        <v>6</v>
      </c>
      <c r="G43" s="138">
        <v>7</v>
      </c>
      <c r="H43" s="50">
        <v>3</v>
      </c>
      <c r="I43" s="51">
        <v>4</v>
      </c>
      <c r="J43" s="103">
        <v>3</v>
      </c>
      <c r="K43" s="52">
        <f>SUM(B43:J43)</f>
        <v>43</v>
      </c>
      <c r="L43" s="25">
        <v>7</v>
      </c>
      <c r="M43" s="25">
        <v>3</v>
      </c>
      <c r="N43" s="25">
        <v>6</v>
      </c>
      <c r="O43" s="25">
        <v>5</v>
      </c>
      <c r="P43" s="25">
        <v>6</v>
      </c>
      <c r="Q43" s="144">
        <v>4</v>
      </c>
      <c r="R43" s="153">
        <v>7</v>
      </c>
      <c r="S43" s="25">
        <v>4</v>
      </c>
      <c r="T43" s="25">
        <v>4</v>
      </c>
      <c r="U43" s="72">
        <f>SUM(L43:T43)</f>
        <v>46</v>
      </c>
      <c r="V43" s="74">
        <f>K43+U43</f>
        <v>89</v>
      </c>
      <c r="W43" s="111">
        <f>RANK(V43,($V$19:$V$23,$V$26:$V$30,$V$33:$V$37,$V$41:$V$45,$V$49:$V$53,$V$57:$V$61,V81:V85,$V$65:$V$69,$V$73:$V$77),1)</f>
        <v>10</v>
      </c>
      <c r="Y43" s="133">
        <f>Q43</f>
        <v>4</v>
      </c>
      <c r="Z43" s="133">
        <f>F43</f>
        <v>6</v>
      </c>
      <c r="AA43" s="133">
        <f>R43</f>
        <v>7</v>
      </c>
      <c r="AB43" s="133">
        <f>G43</f>
        <v>7</v>
      </c>
      <c r="AC43" s="133">
        <f>P43</f>
        <v>6</v>
      </c>
      <c r="AD43" s="133">
        <f>I43</f>
        <v>4</v>
      </c>
    </row>
    <row r="44" spans="1:30" s="14" customFormat="1" ht="16.5">
      <c r="A44" s="57" t="s">
        <v>52</v>
      </c>
      <c r="B44" s="103">
        <v>7</v>
      </c>
      <c r="C44" s="106">
        <v>7</v>
      </c>
      <c r="D44" s="58">
        <v>5</v>
      </c>
      <c r="E44" s="58">
        <v>3</v>
      </c>
      <c r="F44" s="142">
        <v>6</v>
      </c>
      <c r="G44" s="139">
        <v>7</v>
      </c>
      <c r="H44" s="58">
        <v>4</v>
      </c>
      <c r="I44" s="59">
        <v>5</v>
      </c>
      <c r="J44" s="103">
        <v>4</v>
      </c>
      <c r="K44" s="60">
        <f>SUM(B44:J44)</f>
        <v>48</v>
      </c>
      <c r="L44" s="25">
        <v>5</v>
      </c>
      <c r="M44" s="25">
        <v>4</v>
      </c>
      <c r="N44" s="25">
        <v>5</v>
      </c>
      <c r="O44" s="25">
        <v>5</v>
      </c>
      <c r="P44" s="25">
        <v>6</v>
      </c>
      <c r="Q44" s="145">
        <v>6</v>
      </c>
      <c r="R44" s="154">
        <v>8</v>
      </c>
      <c r="S44" s="25">
        <v>3</v>
      </c>
      <c r="T44" s="25">
        <v>5</v>
      </c>
      <c r="U44" s="72">
        <f>SUM(L44:T44)</f>
        <v>47</v>
      </c>
      <c r="V44" s="74">
        <f>K44+U44</f>
        <v>95</v>
      </c>
      <c r="W44" s="111">
        <f>RANK(V44,($V$19:$V$23,$V$26:$V$30,$V$33:$V$37,$V$41:$V$45,$V$49:$V$53,$V$57:$V$61,V81:V85,$V$65:$V$69,$V$73:$V$77),1)</f>
        <v>21</v>
      </c>
      <c r="Y44" s="133">
        <f>Q44</f>
        <v>6</v>
      </c>
      <c r="Z44" s="133">
        <f>F44</f>
        <v>6</v>
      </c>
      <c r="AA44" s="133">
        <f>R44</f>
        <v>8</v>
      </c>
      <c r="AB44" s="133">
        <f>G44</f>
        <v>7</v>
      </c>
      <c r="AC44" s="133">
        <f>P44</f>
        <v>6</v>
      </c>
      <c r="AD44" s="133">
        <f>I44</f>
        <v>5</v>
      </c>
    </row>
    <row r="45" spans="1:30" s="14" customFormat="1" ht="16.5">
      <c r="A45" s="80" t="s">
        <v>53</v>
      </c>
      <c r="B45" s="80">
        <v>5</v>
      </c>
      <c r="C45" s="80">
        <v>5</v>
      </c>
      <c r="D45" s="80">
        <v>5</v>
      </c>
      <c r="E45" s="80">
        <v>4</v>
      </c>
      <c r="F45" s="157">
        <v>6</v>
      </c>
      <c r="G45" s="158">
        <v>7</v>
      </c>
      <c r="H45" s="80">
        <v>3</v>
      </c>
      <c r="I45" s="80">
        <v>7</v>
      </c>
      <c r="J45" s="80">
        <v>5</v>
      </c>
      <c r="K45" s="65">
        <f>SUM(B45:J45)</f>
        <v>47</v>
      </c>
      <c r="L45" s="121">
        <v>5</v>
      </c>
      <c r="M45" s="122">
        <v>3</v>
      </c>
      <c r="N45" s="122">
        <v>5</v>
      </c>
      <c r="O45" s="122">
        <v>4</v>
      </c>
      <c r="P45" s="122">
        <v>6</v>
      </c>
      <c r="Q45" s="155">
        <v>5</v>
      </c>
      <c r="R45" s="156">
        <v>6</v>
      </c>
      <c r="S45" s="122">
        <v>3</v>
      </c>
      <c r="T45" s="123">
        <v>5</v>
      </c>
      <c r="U45" s="47">
        <f>SUM(L45:T45)</f>
        <v>42</v>
      </c>
      <c r="V45" s="73">
        <f>K45+U45</f>
        <v>89</v>
      </c>
      <c r="W45" s="111">
        <f>RANK(V45,($V$19:$V$23,$V$26:$V$30,$V$33:$V$37,$V$41:$V$45,$V$49:$V$53,$V$57:$V$61,V81:V85,$V$65:$V$69,$V$73:$V$77),1)</f>
        <v>10</v>
      </c>
      <c r="Y45" s="133">
        <f>Q45</f>
        <v>5</v>
      </c>
      <c r="Z45" s="133">
        <f>F45</f>
        <v>6</v>
      </c>
      <c r="AA45" s="133">
        <f>R45</f>
        <v>6</v>
      </c>
      <c r="AB45" s="133">
        <f>G45</f>
        <v>7</v>
      </c>
      <c r="AC45" s="133">
        <f>P45</f>
        <v>6</v>
      </c>
      <c r="AD45" s="133">
        <f>I45</f>
        <v>7</v>
      </c>
    </row>
    <row r="46" spans="1:30" s="14" customFormat="1" ht="16.5">
      <c r="A46" s="108"/>
      <c r="B46" s="131"/>
      <c r="C46" s="22"/>
      <c r="D46" s="22"/>
      <c r="E46" s="22"/>
      <c r="F46" s="22"/>
      <c r="G46" s="22"/>
      <c r="H46" s="22"/>
      <c r="I46" s="22"/>
      <c r="J46" s="22"/>
      <c r="K46" s="132"/>
      <c r="L46" s="25"/>
      <c r="M46" s="25"/>
      <c r="N46" s="25"/>
      <c r="O46" s="25"/>
      <c r="P46" s="25"/>
      <c r="Q46" s="25"/>
      <c r="R46" s="25"/>
      <c r="S46" s="25"/>
      <c r="T46" s="25"/>
      <c r="U46" s="81" t="s">
        <v>8</v>
      </c>
      <c r="V46" s="125">
        <f>SMALL(V41:V45,1)+SMALL(V41:V45,2)+SMALL(V41:V45,3)+SMALL(V41:V45,4)</f>
        <v>358</v>
      </c>
      <c r="W46" s="126">
        <f>RANK(B5,($B$2:$B$16),1)</f>
        <v>2</v>
      </c>
      <c r="Y46" s="16"/>
      <c r="Z46" s="16"/>
      <c r="AA46" s="16"/>
      <c r="AB46" s="16"/>
      <c r="AC46" s="16"/>
      <c r="AD46" s="16"/>
    </row>
    <row r="47" spans="1:30" s="14" customFormat="1" ht="18" thickBot="1">
      <c r="A47" s="82"/>
      <c r="B47" s="109"/>
      <c r="C47" s="109"/>
      <c r="D47" s="109"/>
      <c r="E47" s="109"/>
      <c r="F47" s="109"/>
      <c r="G47" s="109"/>
      <c r="H47" s="109"/>
      <c r="I47" s="109"/>
      <c r="J47" s="109"/>
      <c r="K47" s="110"/>
      <c r="L47" s="84"/>
      <c r="M47" s="84"/>
      <c r="N47" s="85"/>
      <c r="O47" s="84"/>
      <c r="P47" s="84"/>
      <c r="Q47" s="84"/>
      <c r="R47" s="84"/>
      <c r="S47" s="84"/>
      <c r="T47" s="84"/>
      <c r="U47" s="86"/>
      <c r="V47" s="86"/>
      <c r="W47" s="111"/>
      <c r="Y47" s="16"/>
      <c r="Z47" s="16"/>
      <c r="AA47" s="16"/>
      <c r="AB47" s="16"/>
      <c r="AC47" s="16"/>
      <c r="AD47" s="16"/>
    </row>
    <row r="48" spans="1:30" s="14" customFormat="1" ht="18.75" thickTop="1">
      <c r="A48" s="96" t="s">
        <v>12</v>
      </c>
      <c r="B48" s="35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35">
        <v>8</v>
      </c>
      <c r="J48" s="35">
        <v>9</v>
      </c>
      <c r="K48" s="38" t="s">
        <v>4</v>
      </c>
      <c r="L48" s="38">
        <v>10</v>
      </c>
      <c r="M48" s="38">
        <v>11</v>
      </c>
      <c r="N48" s="38">
        <v>12</v>
      </c>
      <c r="O48" s="38">
        <v>13</v>
      </c>
      <c r="P48" s="38">
        <v>14</v>
      </c>
      <c r="Q48" s="38">
        <v>15</v>
      </c>
      <c r="R48" s="38">
        <v>16</v>
      </c>
      <c r="S48" s="38">
        <v>17</v>
      </c>
      <c r="T48" s="38">
        <v>18</v>
      </c>
      <c r="U48" s="35" t="s">
        <v>5</v>
      </c>
      <c r="V48" s="88" t="s">
        <v>6</v>
      </c>
      <c r="W48" s="35" t="s">
        <v>7</v>
      </c>
      <c r="Y48" s="16"/>
      <c r="Z48" s="16"/>
      <c r="AA48" s="16"/>
      <c r="AB48" s="16"/>
      <c r="AC48" s="16"/>
      <c r="AD48" s="16"/>
    </row>
    <row r="49" spans="1:30" s="14" customFormat="1" ht="16.5">
      <c r="A49" s="40" t="s">
        <v>65</v>
      </c>
      <c r="B49" s="103">
        <v>4</v>
      </c>
      <c r="C49" s="104">
        <v>4</v>
      </c>
      <c r="D49" s="41">
        <v>4</v>
      </c>
      <c r="E49" s="41">
        <v>5</v>
      </c>
      <c r="F49" s="140">
        <v>6</v>
      </c>
      <c r="G49" s="137">
        <v>6</v>
      </c>
      <c r="H49" s="41">
        <v>4</v>
      </c>
      <c r="I49" s="42">
        <v>3</v>
      </c>
      <c r="J49" s="103">
        <v>3</v>
      </c>
      <c r="K49" s="43">
        <f>SUM(B49:J49)</f>
        <v>39</v>
      </c>
      <c r="L49" s="25">
        <v>4</v>
      </c>
      <c r="M49" s="25">
        <v>4</v>
      </c>
      <c r="N49" s="25">
        <v>5</v>
      </c>
      <c r="O49" s="25">
        <v>4</v>
      </c>
      <c r="P49" s="25">
        <v>4</v>
      </c>
      <c r="Q49" s="143">
        <v>4</v>
      </c>
      <c r="R49" s="152">
        <v>6</v>
      </c>
      <c r="S49" s="25">
        <v>4</v>
      </c>
      <c r="T49" s="25">
        <v>5</v>
      </c>
      <c r="U49" s="72">
        <f>SUM(L49:T49)</f>
        <v>40</v>
      </c>
      <c r="V49" s="73">
        <f>K49+U49</f>
        <v>79</v>
      </c>
      <c r="W49" s="111">
        <f>RANK(V49,($V$19:$V$23,$V$26:$V$30,$V$33:$V$37,$V$41:$V$45,$V$49:$V$53,$V$57:$V$61,V81:V85,$V$65:$V$69,$V$73:$V$77),1)</f>
        <v>1</v>
      </c>
      <c r="Y49" s="133">
        <f>Q49</f>
        <v>4</v>
      </c>
      <c r="Z49" s="133">
        <f>F49</f>
        <v>6</v>
      </c>
      <c r="AA49" s="133">
        <f>R49</f>
        <v>6</v>
      </c>
      <c r="AB49" s="133">
        <f>G49</f>
        <v>6</v>
      </c>
      <c r="AC49" s="133">
        <f>P49</f>
        <v>4</v>
      </c>
      <c r="AD49" s="133">
        <f>I49</f>
        <v>3</v>
      </c>
    </row>
    <row r="50" spans="1:30" s="14" customFormat="1" ht="16.5">
      <c r="A50" s="49" t="s">
        <v>66</v>
      </c>
      <c r="B50" s="103">
        <v>4</v>
      </c>
      <c r="C50" s="105">
        <v>4</v>
      </c>
      <c r="D50" s="50">
        <v>10</v>
      </c>
      <c r="E50" s="50">
        <v>7</v>
      </c>
      <c r="F50" s="141">
        <v>4</v>
      </c>
      <c r="G50" s="138">
        <v>5</v>
      </c>
      <c r="H50" s="50">
        <v>5</v>
      </c>
      <c r="I50" s="51">
        <v>5</v>
      </c>
      <c r="J50" s="103">
        <v>4</v>
      </c>
      <c r="K50" s="52">
        <f>SUM(B50:J50)</f>
        <v>48</v>
      </c>
      <c r="L50" s="25">
        <v>5</v>
      </c>
      <c r="M50" s="25">
        <v>4</v>
      </c>
      <c r="N50" s="25">
        <v>4</v>
      </c>
      <c r="O50" s="25">
        <v>4</v>
      </c>
      <c r="P50" s="25">
        <v>5</v>
      </c>
      <c r="Q50" s="144">
        <v>4</v>
      </c>
      <c r="R50" s="153">
        <v>7</v>
      </c>
      <c r="S50" s="25">
        <v>4</v>
      </c>
      <c r="T50" s="25">
        <v>4</v>
      </c>
      <c r="U50" s="72">
        <f>SUM(L50:T50)</f>
        <v>41</v>
      </c>
      <c r="V50" s="73">
        <f>K50+U50</f>
        <v>89</v>
      </c>
      <c r="W50" s="111">
        <f>RANK(V50,($V$19:$V$23,$V$26:$V$30,$V$33:$V$37,$V$41:$V$45,$V$49:$V$53,$V$57:$V$61,V81:V85,$V$65:$V$69,$V$73:$V$77),1)</f>
        <v>10</v>
      </c>
      <c r="Y50" s="133">
        <f>Q50</f>
        <v>4</v>
      </c>
      <c r="Z50" s="133">
        <f>F50</f>
        <v>4</v>
      </c>
      <c r="AA50" s="133">
        <f>R50</f>
        <v>7</v>
      </c>
      <c r="AB50" s="133">
        <f>G50</f>
        <v>5</v>
      </c>
      <c r="AC50" s="133">
        <f>P50</f>
        <v>5</v>
      </c>
      <c r="AD50" s="133">
        <f>I50</f>
        <v>5</v>
      </c>
    </row>
    <row r="51" spans="1:30" s="14" customFormat="1" ht="16.5">
      <c r="A51" s="49" t="s">
        <v>67</v>
      </c>
      <c r="B51" s="103">
        <v>5</v>
      </c>
      <c r="C51" s="105">
        <v>4</v>
      </c>
      <c r="D51" s="50">
        <v>7</v>
      </c>
      <c r="E51" s="50">
        <v>5</v>
      </c>
      <c r="F51" s="141">
        <v>5</v>
      </c>
      <c r="G51" s="138">
        <v>5</v>
      </c>
      <c r="H51" s="50">
        <v>4</v>
      </c>
      <c r="I51" s="51">
        <v>5</v>
      </c>
      <c r="J51" s="103">
        <v>4</v>
      </c>
      <c r="K51" s="52">
        <f>SUM(B51:J51)</f>
        <v>44</v>
      </c>
      <c r="L51" s="25">
        <v>8</v>
      </c>
      <c r="M51" s="25">
        <v>3</v>
      </c>
      <c r="N51" s="25">
        <v>5</v>
      </c>
      <c r="O51" s="25">
        <v>7</v>
      </c>
      <c r="P51" s="25">
        <v>5</v>
      </c>
      <c r="Q51" s="144">
        <v>6</v>
      </c>
      <c r="R51" s="153">
        <v>6</v>
      </c>
      <c r="S51" s="25">
        <v>4</v>
      </c>
      <c r="T51" s="25">
        <v>6</v>
      </c>
      <c r="U51" s="72">
        <f>SUM(L51:T51)</f>
        <v>50</v>
      </c>
      <c r="V51" s="73">
        <f>K51+U51</f>
        <v>94</v>
      </c>
      <c r="W51" s="111">
        <f>RANK(V51,($V$19:$V$23,$V$26:$V$30,$V$33:$V$37,$V$41:$V$45,$V$49:$V$53,$V$57:$V$61,V81:V85,$V$65:$V$69,$V$73:$V$77),1)</f>
        <v>19</v>
      </c>
      <c r="Y51" s="133">
        <f>Q51</f>
        <v>6</v>
      </c>
      <c r="Z51" s="133">
        <f>F51</f>
        <v>5</v>
      </c>
      <c r="AA51" s="133">
        <f>R51</f>
        <v>6</v>
      </c>
      <c r="AB51" s="133">
        <f>G51</f>
        <v>5</v>
      </c>
      <c r="AC51" s="133">
        <f>P51</f>
        <v>5</v>
      </c>
      <c r="AD51" s="133">
        <f>I51</f>
        <v>5</v>
      </c>
    </row>
    <row r="52" spans="1:30" s="14" customFormat="1" ht="16.5">
      <c r="A52" s="57" t="s">
        <v>68</v>
      </c>
      <c r="B52" s="103">
        <v>6</v>
      </c>
      <c r="C52" s="106">
        <v>5</v>
      </c>
      <c r="D52" s="58">
        <v>5</v>
      </c>
      <c r="E52" s="58">
        <v>5</v>
      </c>
      <c r="F52" s="142">
        <v>9</v>
      </c>
      <c r="G52" s="139">
        <v>6</v>
      </c>
      <c r="H52" s="58">
        <v>4</v>
      </c>
      <c r="I52" s="59">
        <v>5</v>
      </c>
      <c r="J52" s="103">
        <v>5</v>
      </c>
      <c r="K52" s="60">
        <f>SUM(B52:J52)</f>
        <v>50</v>
      </c>
      <c r="L52" s="25">
        <v>5</v>
      </c>
      <c r="M52" s="25">
        <v>4</v>
      </c>
      <c r="N52" s="25">
        <v>6</v>
      </c>
      <c r="O52" s="25">
        <v>6</v>
      </c>
      <c r="P52" s="25">
        <v>5</v>
      </c>
      <c r="Q52" s="145">
        <v>5</v>
      </c>
      <c r="R52" s="154">
        <v>5</v>
      </c>
      <c r="S52" s="25">
        <v>5</v>
      </c>
      <c r="T52" s="25">
        <v>7</v>
      </c>
      <c r="U52" s="72">
        <f>SUM(L52:T52)</f>
        <v>48</v>
      </c>
      <c r="V52" s="73">
        <f>K52+U52</f>
        <v>98</v>
      </c>
      <c r="W52" s="111">
        <f>RANK(V52,($V$19:$V$23,$V$26:$V$30,$V$33:$V$37,$V$41:$V$45,$V$49:$V$53,$V$57:$V$61,V81:V85,$V$65:$V$69,$V$73:$V$77),1)</f>
        <v>26</v>
      </c>
      <c r="Y52" s="133">
        <f>Q52</f>
        <v>5</v>
      </c>
      <c r="Z52" s="133">
        <f>F52</f>
        <v>9</v>
      </c>
      <c r="AA52" s="133">
        <f>R52</f>
        <v>5</v>
      </c>
      <c r="AB52" s="133">
        <f>G52</f>
        <v>6</v>
      </c>
      <c r="AC52" s="133">
        <f>P52</f>
        <v>5</v>
      </c>
      <c r="AD52" s="133">
        <f>I52</f>
        <v>5</v>
      </c>
    </row>
    <row r="53" spans="1:30" s="14" customFormat="1" ht="16.5">
      <c r="A53" s="80" t="s">
        <v>69</v>
      </c>
      <c r="B53" s="117">
        <v>99</v>
      </c>
      <c r="C53" s="118">
        <v>5</v>
      </c>
      <c r="D53" s="119">
        <v>6</v>
      </c>
      <c r="E53" s="119">
        <v>5</v>
      </c>
      <c r="F53" s="157">
        <v>7</v>
      </c>
      <c r="G53" s="158">
        <v>5</v>
      </c>
      <c r="H53" s="119">
        <v>4</v>
      </c>
      <c r="I53" s="120">
        <v>5</v>
      </c>
      <c r="J53" s="117">
        <v>4</v>
      </c>
      <c r="K53" s="65">
        <f>SUM(B53:J53)</f>
        <v>140</v>
      </c>
      <c r="L53" s="121">
        <v>99</v>
      </c>
      <c r="M53" s="122">
        <v>3</v>
      </c>
      <c r="N53" s="122">
        <v>4</v>
      </c>
      <c r="O53" s="122">
        <v>4</v>
      </c>
      <c r="P53" s="122">
        <v>4</v>
      </c>
      <c r="Q53" s="155">
        <v>5</v>
      </c>
      <c r="R53" s="156">
        <v>6</v>
      </c>
      <c r="S53" s="122">
        <v>3</v>
      </c>
      <c r="T53" s="123">
        <v>4</v>
      </c>
      <c r="U53" s="47">
        <f>SUM(L53:T53)</f>
        <v>132</v>
      </c>
      <c r="V53" s="89">
        <f>K53+U53</f>
        <v>272</v>
      </c>
      <c r="W53" s="111">
        <f>RANK(V53,($V$19:$V$23,$V$26:$V$30,$V$33:$V$37,$V$41:$V$45,$V$49:$V$53,$V$57:$V$61,V81:V85,$V$65:$V$69,$V$73:$V$77),1)</f>
        <v>45</v>
      </c>
      <c r="Y53" s="133">
        <f>Q53</f>
        <v>5</v>
      </c>
      <c r="Z53" s="133">
        <f>F53</f>
        <v>7</v>
      </c>
      <c r="AA53" s="133">
        <f>R53</f>
        <v>6</v>
      </c>
      <c r="AB53" s="133">
        <f>G53</f>
        <v>5</v>
      </c>
      <c r="AC53" s="133">
        <f>P53</f>
        <v>4</v>
      </c>
      <c r="AD53" s="133">
        <f>I53</f>
        <v>5</v>
      </c>
    </row>
    <row r="54" spans="1:30" s="14" customFormat="1" ht="16.5">
      <c r="A54" s="108"/>
      <c r="B54" s="22"/>
      <c r="C54" s="22"/>
      <c r="D54" s="22"/>
      <c r="E54" s="22"/>
      <c r="F54" s="22"/>
      <c r="G54" s="22"/>
      <c r="H54" s="22"/>
      <c r="I54" s="22"/>
      <c r="J54" s="22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81" t="s">
        <v>8</v>
      </c>
      <c r="V54" s="125">
        <f>SMALL(V49:V53,1)+SMALL(V49:V53,2)+SMALL(V49:V53,3)+SMALL(V49:V53,4)</f>
        <v>360</v>
      </c>
      <c r="W54" s="126">
        <f>RANK(B6,($B$2:$B$16),1)</f>
        <v>3</v>
      </c>
      <c r="Y54" s="16"/>
      <c r="Z54" s="16"/>
      <c r="AA54" s="16"/>
      <c r="AB54" s="16"/>
      <c r="AC54" s="16"/>
      <c r="AD54" s="16"/>
    </row>
    <row r="55" spans="1:30" s="14" customFormat="1" ht="18" thickBot="1">
      <c r="A55" s="82"/>
      <c r="B55" s="109"/>
      <c r="C55" s="109"/>
      <c r="D55" s="109"/>
      <c r="E55" s="109"/>
      <c r="F55" s="109"/>
      <c r="G55" s="109"/>
      <c r="H55" s="109"/>
      <c r="I55" s="109"/>
      <c r="J55" s="109"/>
      <c r="K55" s="110"/>
      <c r="L55" s="84"/>
      <c r="M55" s="84"/>
      <c r="N55" s="85"/>
      <c r="O55" s="84"/>
      <c r="P55" s="84"/>
      <c r="Q55" s="84"/>
      <c r="R55" s="84"/>
      <c r="S55" s="84"/>
      <c r="T55" s="84"/>
      <c r="U55" s="86"/>
      <c r="V55" s="86"/>
      <c r="W55" s="87"/>
      <c r="Y55" s="16"/>
      <c r="Z55" s="16"/>
      <c r="AA55" s="16"/>
      <c r="AB55" s="16"/>
      <c r="AC55" s="16"/>
      <c r="AD55" s="16"/>
    </row>
    <row r="56" spans="1:30" s="14" customFormat="1" ht="18.75" thickTop="1">
      <c r="A56" s="97" t="s">
        <v>10</v>
      </c>
      <c r="B56" s="35">
        <v>1</v>
      </c>
      <c r="C56" s="35">
        <v>2</v>
      </c>
      <c r="D56" s="35">
        <v>3</v>
      </c>
      <c r="E56" s="35">
        <v>4</v>
      </c>
      <c r="F56" s="35">
        <v>5</v>
      </c>
      <c r="G56" s="35">
        <v>6</v>
      </c>
      <c r="H56" s="35">
        <v>7</v>
      </c>
      <c r="I56" s="35">
        <v>8</v>
      </c>
      <c r="J56" s="35">
        <v>9</v>
      </c>
      <c r="K56" s="38" t="s">
        <v>4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5" t="s">
        <v>5</v>
      </c>
      <c r="V56" s="35" t="s">
        <v>6</v>
      </c>
      <c r="W56" s="35" t="s">
        <v>7</v>
      </c>
      <c r="Y56" s="16"/>
      <c r="Z56" s="16"/>
      <c r="AA56" s="16"/>
      <c r="AB56" s="16"/>
      <c r="AC56" s="16"/>
      <c r="AD56" s="16"/>
    </row>
    <row r="57" spans="1:30" s="14" customFormat="1" ht="16.5">
      <c r="A57" s="49" t="s">
        <v>27</v>
      </c>
      <c r="B57" s="103">
        <v>5</v>
      </c>
      <c r="C57" s="104">
        <v>5</v>
      </c>
      <c r="D57" s="41">
        <v>6</v>
      </c>
      <c r="E57" s="41">
        <v>6</v>
      </c>
      <c r="F57" s="140">
        <v>5</v>
      </c>
      <c r="G57" s="137">
        <v>6</v>
      </c>
      <c r="H57" s="41">
        <v>5</v>
      </c>
      <c r="I57" s="42">
        <v>5</v>
      </c>
      <c r="J57" s="103">
        <v>4</v>
      </c>
      <c r="K57" s="43">
        <f>SUM(B57:J57)</f>
        <v>47</v>
      </c>
      <c r="L57" s="25">
        <v>6</v>
      </c>
      <c r="M57" s="25">
        <v>3</v>
      </c>
      <c r="N57" s="25">
        <v>4</v>
      </c>
      <c r="O57" s="25">
        <v>5</v>
      </c>
      <c r="P57" s="25">
        <v>5</v>
      </c>
      <c r="Q57" s="143">
        <v>6</v>
      </c>
      <c r="R57" s="152">
        <v>7</v>
      </c>
      <c r="S57" s="25">
        <v>4</v>
      </c>
      <c r="T57" s="25">
        <v>5</v>
      </c>
      <c r="U57" s="72">
        <f>SUM(L57:T57)</f>
        <v>45</v>
      </c>
      <c r="V57" s="74">
        <f>K57+U57</f>
        <v>92</v>
      </c>
      <c r="W57" s="111">
        <f>RANK(V57,($V$19:$V$23,$V$26:$V$30,$V$33:$V$37,$V$41:$V$45,$V$49:$V$53,$V$57:$V$61,V81:V85,$V$65:$V$69,$V$73:$V$77),1)</f>
        <v>15</v>
      </c>
      <c r="Y57" s="133">
        <f>Q57</f>
        <v>6</v>
      </c>
      <c r="Z57" s="133">
        <f>F57</f>
        <v>5</v>
      </c>
      <c r="AA57" s="133">
        <f>R57</f>
        <v>7</v>
      </c>
      <c r="AB57" s="133">
        <f>G57</f>
        <v>6</v>
      </c>
      <c r="AC57" s="133">
        <f>P57</f>
        <v>5</v>
      </c>
      <c r="AD57" s="133">
        <f>I57</f>
        <v>5</v>
      </c>
    </row>
    <row r="58" spans="1:30" s="14" customFormat="1" ht="16.5">
      <c r="A58" s="49" t="s">
        <v>28</v>
      </c>
      <c r="B58" s="103">
        <v>5</v>
      </c>
      <c r="C58" s="105">
        <v>5</v>
      </c>
      <c r="D58" s="50">
        <v>5</v>
      </c>
      <c r="E58" s="50">
        <v>5</v>
      </c>
      <c r="F58" s="141">
        <v>5</v>
      </c>
      <c r="G58" s="138">
        <v>7</v>
      </c>
      <c r="H58" s="50">
        <v>4</v>
      </c>
      <c r="I58" s="51">
        <v>4</v>
      </c>
      <c r="J58" s="103">
        <v>5</v>
      </c>
      <c r="K58" s="52">
        <f>SUM(B58:J58)</f>
        <v>45</v>
      </c>
      <c r="L58" s="25">
        <v>6</v>
      </c>
      <c r="M58" s="25">
        <v>5</v>
      </c>
      <c r="N58" s="25">
        <v>6</v>
      </c>
      <c r="O58" s="25">
        <v>6</v>
      </c>
      <c r="P58" s="25">
        <v>5</v>
      </c>
      <c r="Q58" s="144">
        <v>6</v>
      </c>
      <c r="R58" s="153">
        <v>6</v>
      </c>
      <c r="S58" s="25">
        <v>5</v>
      </c>
      <c r="T58" s="25">
        <v>5</v>
      </c>
      <c r="U58" s="72">
        <f>SUM(L58:T58)</f>
        <v>50</v>
      </c>
      <c r="V58" s="74">
        <f>K58+U58</f>
        <v>95</v>
      </c>
      <c r="W58" s="111">
        <f>RANK(V58,($V$19:$V$23,$V$26:$V$30,$V$33:$V$37,$V$41:$V$45,$V$49:$V$53,$V$57:$V$61,V81:V85,$V$65:$V$69,$V$73:$V$77),1)</f>
        <v>21</v>
      </c>
      <c r="Y58" s="133">
        <f>Q58</f>
        <v>6</v>
      </c>
      <c r="Z58" s="133">
        <f>F58</f>
        <v>5</v>
      </c>
      <c r="AA58" s="133">
        <f>R58</f>
        <v>6</v>
      </c>
      <c r="AB58" s="133">
        <f>G58</f>
        <v>7</v>
      </c>
      <c r="AC58" s="133">
        <f>P58</f>
        <v>5</v>
      </c>
      <c r="AD58" s="133">
        <f>I58</f>
        <v>4</v>
      </c>
    </row>
    <row r="59" spans="1:30" s="14" customFormat="1" ht="16.5">
      <c r="A59" s="57" t="s">
        <v>71</v>
      </c>
      <c r="B59" s="103">
        <v>6</v>
      </c>
      <c r="C59" s="105">
        <v>7</v>
      </c>
      <c r="D59" s="50">
        <v>6</v>
      </c>
      <c r="E59" s="50">
        <v>6</v>
      </c>
      <c r="F59" s="141">
        <v>8</v>
      </c>
      <c r="G59" s="138">
        <v>6</v>
      </c>
      <c r="H59" s="50">
        <v>5</v>
      </c>
      <c r="I59" s="51">
        <v>7</v>
      </c>
      <c r="J59" s="103">
        <v>8</v>
      </c>
      <c r="K59" s="52">
        <f>SUM(B59:J59)</f>
        <v>59</v>
      </c>
      <c r="L59" s="25">
        <v>8</v>
      </c>
      <c r="M59" s="25">
        <v>5</v>
      </c>
      <c r="N59" s="25">
        <v>6</v>
      </c>
      <c r="O59" s="25">
        <v>5</v>
      </c>
      <c r="P59" s="25">
        <v>6</v>
      </c>
      <c r="Q59" s="144">
        <v>8</v>
      </c>
      <c r="R59" s="153">
        <v>8</v>
      </c>
      <c r="S59" s="25">
        <v>3</v>
      </c>
      <c r="T59" s="25">
        <v>7</v>
      </c>
      <c r="U59" s="72">
        <f>SUM(L59:T59)</f>
        <v>56</v>
      </c>
      <c r="V59" s="74">
        <f>K59+U59</f>
        <v>115</v>
      </c>
      <c r="W59" s="111">
        <f>RANK(V59,($V$19:$V$23,$V$26:$V$30,$V$33:$V$37,$V$41:$V$45,$V$49:$V$53,$V$57:$V$61,V81:V85,$V$65:$V$69,$V$73:$V$77),1)</f>
        <v>39</v>
      </c>
      <c r="Y59" s="133">
        <f>Q59</f>
        <v>8</v>
      </c>
      <c r="Z59" s="133">
        <f>F59</f>
        <v>8</v>
      </c>
      <c r="AA59" s="133">
        <f>R59</f>
        <v>8</v>
      </c>
      <c r="AB59" s="133">
        <f>G59</f>
        <v>6</v>
      </c>
      <c r="AC59" s="133">
        <f>P59</f>
        <v>6</v>
      </c>
      <c r="AD59" s="133">
        <f>I59</f>
        <v>7</v>
      </c>
    </row>
    <row r="60" spans="1:30" s="14" customFormat="1" ht="16.5">
      <c r="A60" s="14" t="s">
        <v>29</v>
      </c>
      <c r="B60" s="103">
        <v>6</v>
      </c>
      <c r="C60" s="106">
        <v>5</v>
      </c>
      <c r="D60" s="58">
        <v>8</v>
      </c>
      <c r="E60" s="58">
        <v>6</v>
      </c>
      <c r="F60" s="142">
        <v>10</v>
      </c>
      <c r="G60" s="139">
        <v>5</v>
      </c>
      <c r="H60" s="58">
        <v>4</v>
      </c>
      <c r="I60" s="59">
        <v>6</v>
      </c>
      <c r="J60" s="103">
        <v>5</v>
      </c>
      <c r="K60" s="60">
        <f>SUM(B60:J60)</f>
        <v>55</v>
      </c>
      <c r="L60" s="25">
        <v>5</v>
      </c>
      <c r="M60" s="25">
        <v>4</v>
      </c>
      <c r="N60" s="25">
        <v>7</v>
      </c>
      <c r="O60" s="25">
        <v>5</v>
      </c>
      <c r="P60" s="25">
        <v>6</v>
      </c>
      <c r="Q60" s="145">
        <v>5</v>
      </c>
      <c r="R60" s="154">
        <v>5</v>
      </c>
      <c r="S60" s="25">
        <v>5</v>
      </c>
      <c r="T60" s="25">
        <v>5</v>
      </c>
      <c r="U60" s="72">
        <f>SUM(L60:T60)</f>
        <v>47</v>
      </c>
      <c r="V60" s="74">
        <f>K60+U60</f>
        <v>102</v>
      </c>
      <c r="W60" s="111">
        <f>RANK(V60,($V$19:$V$23,$V$26:$V$30,$V$33:$V$37,$V$41:$V$45,$V$49:$V$53,$V$57:$V$61,V81:V85,$V$65:$V$69,$V$73:$V$77),1)</f>
        <v>32</v>
      </c>
      <c r="Y60" s="133">
        <f>Q60</f>
        <v>5</v>
      </c>
      <c r="Z60" s="133">
        <f>F60</f>
        <v>10</v>
      </c>
      <c r="AA60" s="133">
        <f>R60</f>
        <v>5</v>
      </c>
      <c r="AB60" s="133">
        <f>G60</f>
        <v>5</v>
      </c>
      <c r="AC60" s="133">
        <f>P60</f>
        <v>6</v>
      </c>
      <c r="AD60" s="133">
        <f>I60</f>
        <v>6</v>
      </c>
    </row>
    <row r="61" spans="1:30" s="14" customFormat="1" ht="16.5">
      <c r="A61" s="80"/>
      <c r="B61" s="117">
        <v>99</v>
      </c>
      <c r="C61" s="118"/>
      <c r="D61" s="119"/>
      <c r="E61" s="119"/>
      <c r="F61" s="157"/>
      <c r="G61" s="158"/>
      <c r="H61" s="119"/>
      <c r="I61" s="120"/>
      <c r="J61" s="117"/>
      <c r="K61" s="65">
        <f>SUM(B61:J61)</f>
        <v>99</v>
      </c>
      <c r="L61" s="121">
        <v>99</v>
      </c>
      <c r="M61" s="122"/>
      <c r="N61" s="122"/>
      <c r="O61" s="122"/>
      <c r="P61" s="122"/>
      <c r="Q61" s="155"/>
      <c r="R61" s="156"/>
      <c r="S61" s="122"/>
      <c r="T61" s="123"/>
      <c r="U61" s="47">
        <f>SUM(L61:T61)</f>
        <v>99</v>
      </c>
      <c r="V61" s="73">
        <f>K61+U61</f>
        <v>198</v>
      </c>
      <c r="W61" s="111">
        <f>RANK(V61,($V$19:$V$23,$V$26:$V$30,$V$33:$V$37,$V$41:$V$45,$V$49:$V$53,$V$57:$V$61,V81:V85,$V$65:$V$69,$V$73:$V$77),1)</f>
        <v>44</v>
      </c>
      <c r="Y61" s="133">
        <f>Q61</f>
        <v>0</v>
      </c>
      <c r="Z61" s="133">
        <f>F61</f>
        <v>0</v>
      </c>
      <c r="AA61" s="133">
        <f>R61</f>
        <v>0</v>
      </c>
      <c r="AB61" s="133">
        <f>G61</f>
        <v>0</v>
      </c>
      <c r="AC61" s="133">
        <f>P61</f>
        <v>0</v>
      </c>
      <c r="AD61" s="133">
        <f>I61</f>
        <v>0</v>
      </c>
    </row>
    <row r="62" spans="1:30" s="14" customFormat="1" ht="16.5">
      <c r="A62" s="108"/>
      <c r="B62" s="22"/>
      <c r="C62" s="22"/>
      <c r="D62" s="22"/>
      <c r="E62" s="22"/>
      <c r="F62" s="22"/>
      <c r="G62" s="22"/>
      <c r="H62" s="22"/>
      <c r="I62" s="22"/>
      <c r="J62" s="22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81" t="s">
        <v>8</v>
      </c>
      <c r="V62" s="125">
        <f>SMALL(V57:V61,1)+SMALL(V57:V61,2)+SMALL(V57:V61,3)+SMALL(V57:V61,4)</f>
        <v>404</v>
      </c>
      <c r="W62" s="126">
        <f>RANK(B7,($B$2:$B$16),1)</f>
        <v>7</v>
      </c>
      <c r="Y62" s="16"/>
      <c r="Z62" s="16"/>
      <c r="AA62" s="16"/>
      <c r="AB62" s="16"/>
      <c r="AC62" s="16"/>
      <c r="AD62" s="16"/>
    </row>
    <row r="63" spans="1:30" s="14" customFormat="1" ht="18" thickBot="1">
      <c r="A63" s="82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84"/>
      <c r="M63" s="84"/>
      <c r="N63" s="85"/>
      <c r="O63" s="84"/>
      <c r="P63" s="84"/>
      <c r="Q63" s="84"/>
      <c r="R63" s="84"/>
      <c r="S63" s="84"/>
      <c r="T63" s="84"/>
      <c r="U63" s="86"/>
      <c r="V63" s="86"/>
      <c r="W63" s="87"/>
      <c r="Y63" s="16"/>
      <c r="Z63" s="16"/>
      <c r="AA63" s="16"/>
      <c r="AB63" s="16"/>
      <c r="AC63" s="16"/>
      <c r="AD63" s="16"/>
    </row>
    <row r="64" spans="1:30" s="14" customFormat="1" ht="18.75" thickTop="1">
      <c r="A64" s="98" t="s">
        <v>21</v>
      </c>
      <c r="B64" s="35">
        <v>1</v>
      </c>
      <c r="C64" s="35">
        <v>2</v>
      </c>
      <c r="D64" s="35">
        <v>3</v>
      </c>
      <c r="E64" s="35">
        <v>4</v>
      </c>
      <c r="F64" s="35">
        <v>5</v>
      </c>
      <c r="G64" s="35">
        <v>6</v>
      </c>
      <c r="H64" s="35">
        <v>7</v>
      </c>
      <c r="I64" s="35">
        <v>8</v>
      </c>
      <c r="J64" s="35">
        <v>9</v>
      </c>
      <c r="K64" s="38" t="s">
        <v>4</v>
      </c>
      <c r="L64" s="38">
        <v>10</v>
      </c>
      <c r="M64" s="38">
        <v>11</v>
      </c>
      <c r="N64" s="38">
        <v>12</v>
      </c>
      <c r="O64" s="38">
        <v>13</v>
      </c>
      <c r="P64" s="38">
        <v>14</v>
      </c>
      <c r="Q64" s="38">
        <v>15</v>
      </c>
      <c r="R64" s="38">
        <v>16</v>
      </c>
      <c r="S64" s="38">
        <v>17</v>
      </c>
      <c r="T64" s="38">
        <v>18</v>
      </c>
      <c r="U64" s="35" t="s">
        <v>5</v>
      </c>
      <c r="V64" s="35" t="s">
        <v>6</v>
      </c>
      <c r="W64" s="35" t="s">
        <v>7</v>
      </c>
      <c r="Y64" s="16"/>
      <c r="Z64" s="16"/>
      <c r="AA64" s="16"/>
      <c r="AB64" s="16"/>
      <c r="AC64" s="16"/>
      <c r="AD64" s="16"/>
    </row>
    <row r="65" spans="1:30" s="14" customFormat="1" ht="16.5">
      <c r="A65" s="40" t="s">
        <v>45</v>
      </c>
      <c r="B65" s="103">
        <v>5</v>
      </c>
      <c r="C65" s="104">
        <v>5</v>
      </c>
      <c r="D65" s="41">
        <v>5</v>
      </c>
      <c r="E65" s="41">
        <v>5</v>
      </c>
      <c r="F65" s="140">
        <v>5</v>
      </c>
      <c r="G65" s="137">
        <v>6</v>
      </c>
      <c r="H65" s="41">
        <v>4</v>
      </c>
      <c r="I65" s="42">
        <v>4</v>
      </c>
      <c r="J65" s="103">
        <v>3</v>
      </c>
      <c r="K65" s="43">
        <f>SUM(B65:J65)</f>
        <v>42</v>
      </c>
      <c r="L65" s="25">
        <v>5</v>
      </c>
      <c r="M65" s="25">
        <v>3</v>
      </c>
      <c r="N65" s="25">
        <v>5</v>
      </c>
      <c r="O65" s="25">
        <v>4</v>
      </c>
      <c r="P65" s="25">
        <v>5</v>
      </c>
      <c r="Q65" s="143">
        <v>6</v>
      </c>
      <c r="R65" s="152">
        <v>10</v>
      </c>
      <c r="S65" s="25">
        <v>3</v>
      </c>
      <c r="T65" s="25">
        <v>5</v>
      </c>
      <c r="U65" s="72">
        <f>SUM(L65:T65)</f>
        <v>46</v>
      </c>
      <c r="V65" s="74">
        <f>K65+U65</f>
        <v>88</v>
      </c>
      <c r="W65" s="111">
        <f>RANK(V65,($V$19:$V$23,$V$26:$V$30,$V$33:$V$37,$V$41:$V$45,$V$49:$V$53,$V$57:$V$61,V81:V85,$V$65:$V$69,$V$73:$V$77),1)</f>
        <v>6</v>
      </c>
      <c r="Y65" s="133">
        <f>Q65</f>
        <v>6</v>
      </c>
      <c r="Z65" s="133">
        <f>F65</f>
        <v>5</v>
      </c>
      <c r="AA65" s="133">
        <f>R65</f>
        <v>10</v>
      </c>
      <c r="AB65" s="133">
        <f>G65</f>
        <v>6</v>
      </c>
      <c r="AC65" s="133">
        <f>P65</f>
        <v>5</v>
      </c>
      <c r="AD65" s="133">
        <f>I65</f>
        <v>4</v>
      </c>
    </row>
    <row r="66" spans="1:30" s="14" customFormat="1" ht="16.5">
      <c r="A66" s="49" t="s">
        <v>46</v>
      </c>
      <c r="B66" s="103">
        <v>5</v>
      </c>
      <c r="C66" s="105">
        <v>4</v>
      </c>
      <c r="D66" s="50">
        <v>6</v>
      </c>
      <c r="E66" s="50">
        <v>7</v>
      </c>
      <c r="F66" s="141">
        <v>7</v>
      </c>
      <c r="G66" s="138">
        <v>5</v>
      </c>
      <c r="H66" s="50">
        <v>4</v>
      </c>
      <c r="I66" s="51">
        <v>6</v>
      </c>
      <c r="J66" s="103">
        <v>3</v>
      </c>
      <c r="K66" s="52">
        <f>SUM(B66:J66)</f>
        <v>47</v>
      </c>
      <c r="L66" s="25">
        <v>7</v>
      </c>
      <c r="M66" s="25">
        <v>3</v>
      </c>
      <c r="N66" s="25">
        <v>6</v>
      </c>
      <c r="O66" s="25">
        <v>4</v>
      </c>
      <c r="P66" s="25">
        <v>6</v>
      </c>
      <c r="Q66" s="144">
        <v>6</v>
      </c>
      <c r="R66" s="153">
        <v>6</v>
      </c>
      <c r="S66" s="25">
        <v>4</v>
      </c>
      <c r="T66" s="25">
        <v>4</v>
      </c>
      <c r="U66" s="72">
        <f>SUM(L66:T66)</f>
        <v>46</v>
      </c>
      <c r="V66" s="74">
        <f>K66+U66</f>
        <v>93</v>
      </c>
      <c r="W66" s="111">
        <f>RANK(V66,($V$19:$V$23,$V$26:$V$30,$V$33:$V$37,$V$41:$V$45,$V$49:$V$53,$V$57:$V$61,V81:V85,$V$65:$V$69,$V$73:$V$77),1)</f>
        <v>17</v>
      </c>
      <c r="Y66" s="133">
        <f>Q66</f>
        <v>6</v>
      </c>
      <c r="Z66" s="133">
        <f>F66</f>
        <v>7</v>
      </c>
      <c r="AA66" s="133">
        <f>R66</f>
        <v>6</v>
      </c>
      <c r="AB66" s="133">
        <f>G66</f>
        <v>5</v>
      </c>
      <c r="AC66" s="133">
        <f>P66</f>
        <v>6</v>
      </c>
      <c r="AD66" s="133">
        <f>I66</f>
        <v>6</v>
      </c>
    </row>
    <row r="67" spans="1:30" s="14" customFormat="1" ht="16.5">
      <c r="A67" s="49" t="s">
        <v>47</v>
      </c>
      <c r="B67" s="103">
        <v>6</v>
      </c>
      <c r="C67" s="105">
        <v>5</v>
      </c>
      <c r="D67" s="50">
        <v>7</v>
      </c>
      <c r="E67" s="50">
        <v>6</v>
      </c>
      <c r="F67" s="141">
        <v>5</v>
      </c>
      <c r="G67" s="138">
        <v>8</v>
      </c>
      <c r="H67" s="50">
        <v>4</v>
      </c>
      <c r="I67" s="51">
        <v>6</v>
      </c>
      <c r="J67" s="103">
        <v>5</v>
      </c>
      <c r="K67" s="52">
        <f>SUM(B67:J67)</f>
        <v>52</v>
      </c>
      <c r="L67" s="25">
        <v>5</v>
      </c>
      <c r="M67" s="25">
        <v>5</v>
      </c>
      <c r="N67" s="25">
        <v>7</v>
      </c>
      <c r="O67" s="25">
        <v>5</v>
      </c>
      <c r="P67" s="25">
        <v>4</v>
      </c>
      <c r="Q67" s="144">
        <v>7</v>
      </c>
      <c r="R67" s="153">
        <v>6</v>
      </c>
      <c r="S67" s="25">
        <v>3</v>
      </c>
      <c r="T67" s="25">
        <v>7</v>
      </c>
      <c r="U67" s="72">
        <f>SUM(L67:T67)</f>
        <v>49</v>
      </c>
      <c r="V67" s="74">
        <f>K67+U67</f>
        <v>101</v>
      </c>
      <c r="W67" s="111">
        <f>RANK(V67,($V$19:$V$23,$V$26:$V$30,$V$33:$V$37,$V$41:$V$45,$V$49:$V$53,$V$57:$V$61,V81:V85,$V$65:$V$69,$V$73:$V$77),1)</f>
        <v>30</v>
      </c>
      <c r="Y67" s="133">
        <f>Q67</f>
        <v>7</v>
      </c>
      <c r="Z67" s="133">
        <f>F67</f>
        <v>5</v>
      </c>
      <c r="AA67" s="133">
        <f>R67</f>
        <v>6</v>
      </c>
      <c r="AB67" s="133">
        <f>G67</f>
        <v>8</v>
      </c>
      <c r="AC67" s="133">
        <f>P67</f>
        <v>4</v>
      </c>
      <c r="AD67" s="133">
        <f>I67</f>
        <v>6</v>
      </c>
    </row>
    <row r="68" spans="1:30" s="14" customFormat="1" ht="16.5">
      <c r="A68" s="57" t="s">
        <v>48</v>
      </c>
      <c r="B68" s="103">
        <v>6</v>
      </c>
      <c r="C68" s="106">
        <v>6</v>
      </c>
      <c r="D68" s="58">
        <v>6</v>
      </c>
      <c r="E68" s="58">
        <v>4</v>
      </c>
      <c r="F68" s="142">
        <v>6</v>
      </c>
      <c r="G68" s="139">
        <v>5</v>
      </c>
      <c r="H68" s="58">
        <v>4</v>
      </c>
      <c r="I68" s="59">
        <v>5</v>
      </c>
      <c r="J68" s="103">
        <v>3</v>
      </c>
      <c r="K68" s="60">
        <f>SUM(B68:J68)</f>
        <v>45</v>
      </c>
      <c r="L68" s="25">
        <v>7</v>
      </c>
      <c r="M68" s="25">
        <v>3</v>
      </c>
      <c r="N68" s="25">
        <v>5</v>
      </c>
      <c r="O68" s="25">
        <v>9</v>
      </c>
      <c r="P68" s="25">
        <v>5</v>
      </c>
      <c r="Q68" s="145">
        <v>6</v>
      </c>
      <c r="R68" s="154">
        <v>6</v>
      </c>
      <c r="S68" s="25">
        <v>5</v>
      </c>
      <c r="T68" s="25">
        <v>6</v>
      </c>
      <c r="U68" s="72">
        <f>SUM(L68:T68)</f>
        <v>52</v>
      </c>
      <c r="V68" s="74">
        <f>K68+U68</f>
        <v>97</v>
      </c>
      <c r="W68" s="111">
        <f>RANK(V68,($V$19:$V$23,$V$26:$V$30,$V$33:$V$37,$V$41:$V$45,$V$49:$V$53,$V$57:$V$61,V81:V85,$V$65:$V$69,$V$73:$V$77),1)</f>
        <v>25</v>
      </c>
      <c r="Y68" s="133">
        <f>Q68</f>
        <v>6</v>
      </c>
      <c r="Z68" s="133">
        <f>F68</f>
        <v>6</v>
      </c>
      <c r="AA68" s="133">
        <f>R68</f>
        <v>6</v>
      </c>
      <c r="AB68" s="133">
        <f>G68</f>
        <v>5</v>
      </c>
      <c r="AC68" s="133">
        <f>P68</f>
        <v>5</v>
      </c>
      <c r="AD68" s="133">
        <f>I68</f>
        <v>5</v>
      </c>
    </row>
    <row r="69" spans="1:30" s="14" customFormat="1" ht="16.5">
      <c r="A69" s="80" t="s">
        <v>49</v>
      </c>
      <c r="B69" s="117">
        <v>4</v>
      </c>
      <c r="C69" s="118">
        <v>4</v>
      </c>
      <c r="D69" s="119">
        <v>6</v>
      </c>
      <c r="E69" s="119">
        <v>4</v>
      </c>
      <c r="F69" s="157">
        <v>6</v>
      </c>
      <c r="G69" s="158">
        <v>5</v>
      </c>
      <c r="H69" s="119">
        <v>5</v>
      </c>
      <c r="I69" s="120">
        <v>5</v>
      </c>
      <c r="J69" s="117">
        <v>4</v>
      </c>
      <c r="K69" s="65">
        <f>SUM(B69:J69)</f>
        <v>43</v>
      </c>
      <c r="L69" s="121">
        <v>4</v>
      </c>
      <c r="M69" s="122">
        <v>4</v>
      </c>
      <c r="N69" s="122">
        <v>5</v>
      </c>
      <c r="O69" s="122">
        <v>7</v>
      </c>
      <c r="P69" s="122">
        <v>5</v>
      </c>
      <c r="Q69" s="155">
        <v>5</v>
      </c>
      <c r="R69" s="156">
        <v>6</v>
      </c>
      <c r="S69" s="122">
        <v>5</v>
      </c>
      <c r="T69" s="123">
        <v>4</v>
      </c>
      <c r="U69" s="47">
        <f>SUM(L69:T69)</f>
        <v>45</v>
      </c>
      <c r="V69" s="73">
        <f>K69+U69</f>
        <v>88</v>
      </c>
      <c r="W69" s="111">
        <f>RANK(V69,($V$19:$V$23,$V$26:$V$30,$V$33:$V$37,$V$41:$V$45,$V$49:$V$53,$V$57:$V$61,V81:V85,$V$65:$V$69,$V$73:$V$77),1)</f>
        <v>6</v>
      </c>
      <c r="Y69" s="133">
        <f>Q69</f>
        <v>5</v>
      </c>
      <c r="Z69" s="133">
        <f>F69</f>
        <v>6</v>
      </c>
      <c r="AA69" s="133">
        <f>R69</f>
        <v>6</v>
      </c>
      <c r="AB69" s="133">
        <f>G69</f>
        <v>5</v>
      </c>
      <c r="AC69" s="133">
        <f>P69</f>
        <v>5</v>
      </c>
      <c r="AD69" s="133">
        <f>I69</f>
        <v>5</v>
      </c>
    </row>
    <row r="70" spans="1:30" s="14" customFormat="1" ht="16.5">
      <c r="A70" s="108"/>
      <c r="B70" s="22"/>
      <c r="C70" s="22"/>
      <c r="D70" s="22"/>
      <c r="E70" s="22"/>
      <c r="F70" s="22"/>
      <c r="G70" s="22"/>
      <c r="H70" s="22"/>
      <c r="I70" s="22"/>
      <c r="J70" s="22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81" t="s">
        <v>8</v>
      </c>
      <c r="V70" s="125">
        <f>SMALL(V65:V69,1)+SMALL(V65:V69,2)+SMALL(V65:V69,3)+SMALL(V65:V69,4)</f>
        <v>366</v>
      </c>
      <c r="W70" s="126">
        <f>RANK(B8,($B$2:$B$16),1)</f>
        <v>4</v>
      </c>
      <c r="Y70" s="16"/>
      <c r="Z70" s="16"/>
      <c r="AA70" s="16"/>
      <c r="AB70" s="16"/>
      <c r="AC70" s="16"/>
      <c r="AD70" s="16"/>
    </row>
    <row r="71" spans="1:30" s="14" customFormat="1" ht="18" thickBot="1">
      <c r="A71" s="82"/>
      <c r="B71" s="109"/>
      <c r="C71" s="109"/>
      <c r="D71" s="109"/>
      <c r="E71" s="109"/>
      <c r="F71" s="109"/>
      <c r="G71" s="109"/>
      <c r="H71" s="109"/>
      <c r="I71" s="109"/>
      <c r="J71" s="109"/>
      <c r="K71" s="110"/>
      <c r="L71" s="84"/>
      <c r="M71" s="84"/>
      <c r="N71" s="85"/>
      <c r="O71" s="84"/>
      <c r="P71" s="84"/>
      <c r="Q71" s="84"/>
      <c r="R71" s="84"/>
      <c r="S71" s="84"/>
      <c r="T71" s="84"/>
      <c r="U71" s="86"/>
      <c r="V71" s="86"/>
      <c r="W71" s="87"/>
      <c r="Y71" s="16"/>
      <c r="Z71" s="16"/>
      <c r="AA71" s="16"/>
      <c r="AB71" s="16"/>
      <c r="AC71" s="16"/>
      <c r="AD71" s="16"/>
    </row>
    <row r="72" spans="1:30" s="14" customFormat="1" ht="18.75" thickTop="1">
      <c r="A72" s="99" t="s">
        <v>11</v>
      </c>
      <c r="B72" s="35">
        <v>1</v>
      </c>
      <c r="C72" s="35">
        <v>2</v>
      </c>
      <c r="D72" s="35">
        <v>3</v>
      </c>
      <c r="E72" s="35">
        <v>4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8" t="s">
        <v>4</v>
      </c>
      <c r="L72" s="38">
        <v>10</v>
      </c>
      <c r="M72" s="38">
        <v>11</v>
      </c>
      <c r="N72" s="38">
        <v>12</v>
      </c>
      <c r="O72" s="38">
        <v>13</v>
      </c>
      <c r="P72" s="38">
        <v>14</v>
      </c>
      <c r="Q72" s="38">
        <v>15</v>
      </c>
      <c r="R72" s="38">
        <v>16</v>
      </c>
      <c r="S72" s="38">
        <v>17</v>
      </c>
      <c r="T72" s="38">
        <v>18</v>
      </c>
      <c r="U72" s="35" t="s">
        <v>5</v>
      </c>
      <c r="V72" s="35" t="s">
        <v>6</v>
      </c>
      <c r="W72" s="35" t="s">
        <v>7</v>
      </c>
      <c r="Y72" s="16"/>
      <c r="Z72" s="16"/>
      <c r="AA72" s="16"/>
      <c r="AB72" s="16"/>
      <c r="AC72" s="16"/>
      <c r="AD72" s="16"/>
    </row>
    <row r="73" spans="1:30" s="14" customFormat="1" ht="16.5" customHeight="1">
      <c r="A73" s="40" t="s">
        <v>30</v>
      </c>
      <c r="B73" s="103">
        <v>4</v>
      </c>
      <c r="C73" s="104">
        <v>3</v>
      </c>
      <c r="D73" s="41">
        <v>5</v>
      </c>
      <c r="E73" s="41">
        <v>6</v>
      </c>
      <c r="F73" s="140">
        <v>5</v>
      </c>
      <c r="G73" s="137">
        <v>5</v>
      </c>
      <c r="H73" s="41">
        <v>4</v>
      </c>
      <c r="I73" s="42">
        <v>4</v>
      </c>
      <c r="J73" s="103">
        <v>3</v>
      </c>
      <c r="K73" s="43">
        <f>SUM(B73:J73)</f>
        <v>39</v>
      </c>
      <c r="L73" s="25">
        <v>5</v>
      </c>
      <c r="M73" s="25">
        <v>4</v>
      </c>
      <c r="N73" s="25">
        <v>4</v>
      </c>
      <c r="O73" s="25">
        <v>4</v>
      </c>
      <c r="P73" s="25">
        <v>4</v>
      </c>
      <c r="Q73" s="143">
        <v>6</v>
      </c>
      <c r="R73" s="152">
        <v>6</v>
      </c>
      <c r="S73" s="25">
        <v>3</v>
      </c>
      <c r="T73" s="25">
        <v>4</v>
      </c>
      <c r="U73" s="72">
        <f>SUM(L73:T73)</f>
        <v>40</v>
      </c>
      <c r="V73" s="74">
        <f>K73+U73</f>
        <v>79</v>
      </c>
      <c r="W73" s="111">
        <f>RANK(V73,($V$19:$V$23,$V$26:$V$30,$V$33:$V$37,$V$41:$V$45,$V$49:$V$53,$V$57:$V$61,V81:V85,$V$65:$V$69,$V$73:$V$77),1)</f>
        <v>1</v>
      </c>
      <c r="Y73" s="133">
        <f>Q73</f>
        <v>6</v>
      </c>
      <c r="Z73" s="133">
        <f>F73</f>
        <v>5</v>
      </c>
      <c r="AA73" s="133">
        <f>R73</f>
        <v>6</v>
      </c>
      <c r="AB73" s="133">
        <f>G73</f>
        <v>5</v>
      </c>
      <c r="AC73" s="133">
        <f>P73</f>
        <v>4</v>
      </c>
      <c r="AD73" s="133">
        <f>I73</f>
        <v>4</v>
      </c>
    </row>
    <row r="74" spans="1:30" s="14" customFormat="1" ht="16.5" customHeight="1">
      <c r="A74" s="90" t="s">
        <v>31</v>
      </c>
      <c r="B74" s="103">
        <v>6</v>
      </c>
      <c r="C74" s="105">
        <v>4</v>
      </c>
      <c r="D74" s="50">
        <v>5</v>
      </c>
      <c r="E74" s="50">
        <v>6</v>
      </c>
      <c r="F74" s="141">
        <v>6</v>
      </c>
      <c r="G74" s="138">
        <v>6</v>
      </c>
      <c r="H74" s="50">
        <v>5</v>
      </c>
      <c r="I74" s="51">
        <v>7</v>
      </c>
      <c r="J74" s="103">
        <v>5</v>
      </c>
      <c r="K74" s="52">
        <f>SUM(B74:J74)</f>
        <v>50</v>
      </c>
      <c r="L74" s="25">
        <v>6</v>
      </c>
      <c r="M74" s="25">
        <v>4</v>
      </c>
      <c r="N74" s="25">
        <v>4</v>
      </c>
      <c r="O74" s="25">
        <v>5</v>
      </c>
      <c r="P74" s="25">
        <v>9</v>
      </c>
      <c r="Q74" s="144">
        <v>6</v>
      </c>
      <c r="R74" s="153">
        <v>6</v>
      </c>
      <c r="S74" s="25">
        <v>6</v>
      </c>
      <c r="T74" s="25">
        <v>7</v>
      </c>
      <c r="U74" s="72">
        <f>SUM(L74:T74)</f>
        <v>53</v>
      </c>
      <c r="V74" s="74">
        <f>K74+U74</f>
        <v>103</v>
      </c>
      <c r="W74" s="111">
        <f>RANK(V74,($V$19:$V$23,$V$26:$V$30,$V$33:$V$37,$V$41:$V$45,$V$49:$V$53,$V$57:$V$61,V81:V85,$V$65:$V$69,$V$73:$V$77),1)</f>
        <v>33</v>
      </c>
      <c r="Y74" s="133">
        <f>Q74</f>
        <v>6</v>
      </c>
      <c r="Z74" s="133">
        <f>F74</f>
        <v>6</v>
      </c>
      <c r="AA74" s="133">
        <f>R74</f>
        <v>6</v>
      </c>
      <c r="AB74" s="133">
        <f>G74</f>
        <v>6</v>
      </c>
      <c r="AC74" s="133">
        <f>P74</f>
        <v>9</v>
      </c>
      <c r="AD74" s="133">
        <f>I74</f>
        <v>7</v>
      </c>
    </row>
    <row r="75" spans="1:30" s="14" customFormat="1" ht="16.5" customHeight="1">
      <c r="A75" s="49" t="s">
        <v>32</v>
      </c>
      <c r="B75" s="103">
        <v>5</v>
      </c>
      <c r="C75" s="105">
        <v>5</v>
      </c>
      <c r="D75" s="50">
        <v>6</v>
      </c>
      <c r="E75" s="50">
        <v>5</v>
      </c>
      <c r="F75" s="141">
        <v>5</v>
      </c>
      <c r="G75" s="138">
        <v>6</v>
      </c>
      <c r="H75" s="50">
        <v>4</v>
      </c>
      <c r="I75" s="51">
        <v>4</v>
      </c>
      <c r="J75" s="103">
        <v>4</v>
      </c>
      <c r="K75" s="52">
        <f>SUM(B75:J75)</f>
        <v>44</v>
      </c>
      <c r="L75" s="25">
        <v>10</v>
      </c>
      <c r="M75" s="25">
        <v>4</v>
      </c>
      <c r="N75" s="25">
        <v>5</v>
      </c>
      <c r="O75" s="25">
        <v>4</v>
      </c>
      <c r="P75" s="25">
        <v>6</v>
      </c>
      <c r="Q75" s="144">
        <v>5</v>
      </c>
      <c r="R75" s="153">
        <v>8</v>
      </c>
      <c r="S75" s="25">
        <v>4</v>
      </c>
      <c r="T75" s="25">
        <v>5</v>
      </c>
      <c r="U75" s="72">
        <f>SUM(L75:T75)</f>
        <v>51</v>
      </c>
      <c r="V75" s="74">
        <f>K75+U75</f>
        <v>95</v>
      </c>
      <c r="W75" s="111">
        <f>RANK(V75,($V$19:$V$23,$V$26:$V$30,$V$33:$V$37,$V$41:$V$45,$V$49:$V$53,$V$57:$V$61,V81:V85,$V$65:$V$69,$V$73:$V$77),1)</f>
        <v>21</v>
      </c>
      <c r="Y75" s="133">
        <f>Q75</f>
        <v>5</v>
      </c>
      <c r="Z75" s="133">
        <f>F75</f>
        <v>5</v>
      </c>
      <c r="AA75" s="133">
        <f>R75</f>
        <v>8</v>
      </c>
      <c r="AB75" s="133">
        <f>G75</f>
        <v>6</v>
      </c>
      <c r="AC75" s="133">
        <f>P75</f>
        <v>6</v>
      </c>
      <c r="AD75" s="133">
        <f>I75</f>
        <v>4</v>
      </c>
    </row>
    <row r="76" spans="1:30" s="14" customFormat="1" ht="16.5" customHeight="1">
      <c r="A76" s="57" t="s">
        <v>33</v>
      </c>
      <c r="B76" s="103">
        <v>7</v>
      </c>
      <c r="C76" s="106">
        <v>4</v>
      </c>
      <c r="D76" s="58">
        <v>7</v>
      </c>
      <c r="E76" s="58">
        <v>5</v>
      </c>
      <c r="F76" s="142">
        <v>5</v>
      </c>
      <c r="G76" s="139">
        <v>7</v>
      </c>
      <c r="H76" s="58">
        <v>4</v>
      </c>
      <c r="I76" s="59">
        <v>5</v>
      </c>
      <c r="J76" s="103">
        <v>4</v>
      </c>
      <c r="K76" s="52">
        <f>SUM(B76:J76)</f>
        <v>48</v>
      </c>
      <c r="L76" s="25">
        <v>7</v>
      </c>
      <c r="M76" s="25">
        <v>5</v>
      </c>
      <c r="N76" s="25">
        <v>5</v>
      </c>
      <c r="O76" s="25">
        <v>5</v>
      </c>
      <c r="P76" s="25">
        <v>5</v>
      </c>
      <c r="Q76" s="145">
        <v>7</v>
      </c>
      <c r="R76" s="154">
        <v>8</v>
      </c>
      <c r="S76" s="25">
        <v>4</v>
      </c>
      <c r="T76" s="25">
        <v>6</v>
      </c>
      <c r="U76" s="72">
        <f>SUM(L76:T76)</f>
        <v>52</v>
      </c>
      <c r="V76" s="74">
        <f>K76+U76</f>
        <v>100</v>
      </c>
      <c r="W76" s="111">
        <f>RANK(V76,($V$19:$V$23,$V$26:$V$30,$V$33:$V$37,$V$41:$V$45,$V$49:$V$53,$V$57:$V$61,V81:V85,$V$65:$V$69,$V$73:$V$77),1)</f>
        <v>29</v>
      </c>
      <c r="Y76" s="133">
        <f>Q76</f>
        <v>7</v>
      </c>
      <c r="Z76" s="133">
        <f>F76</f>
        <v>5</v>
      </c>
      <c r="AA76" s="133">
        <f>R76</f>
        <v>8</v>
      </c>
      <c r="AB76" s="133">
        <f>G76</f>
        <v>7</v>
      </c>
      <c r="AC76" s="133">
        <f>P76</f>
        <v>5</v>
      </c>
      <c r="AD76" s="133">
        <f>I76</f>
        <v>5</v>
      </c>
    </row>
    <row r="77" spans="1:30" s="14" customFormat="1" ht="16.5" customHeight="1">
      <c r="A77" s="80" t="s">
        <v>34</v>
      </c>
      <c r="B77" s="117">
        <v>7</v>
      </c>
      <c r="C77" s="118">
        <v>5</v>
      </c>
      <c r="D77" s="119">
        <v>8</v>
      </c>
      <c r="E77" s="119">
        <v>9</v>
      </c>
      <c r="F77" s="157">
        <v>10</v>
      </c>
      <c r="G77" s="158">
        <v>9</v>
      </c>
      <c r="H77" s="119">
        <v>7</v>
      </c>
      <c r="I77" s="120">
        <v>8</v>
      </c>
      <c r="J77" s="117">
        <v>3</v>
      </c>
      <c r="K77" s="65">
        <f>SUM(B77:J77)</f>
        <v>66</v>
      </c>
      <c r="L77" s="121">
        <v>9</v>
      </c>
      <c r="M77" s="122">
        <v>6</v>
      </c>
      <c r="N77" s="122">
        <v>5</v>
      </c>
      <c r="O77" s="122">
        <v>6</v>
      </c>
      <c r="P77" s="122">
        <v>7</v>
      </c>
      <c r="Q77" s="155">
        <v>6</v>
      </c>
      <c r="R77" s="156">
        <v>7</v>
      </c>
      <c r="S77" s="122">
        <v>5</v>
      </c>
      <c r="T77" s="123">
        <v>7</v>
      </c>
      <c r="U77" s="47">
        <f>SUM(L77:T77)</f>
        <v>58</v>
      </c>
      <c r="V77" s="73">
        <f>K77+U77</f>
        <v>124</v>
      </c>
      <c r="W77" s="111">
        <f>RANK(V77,($V$19:$V$23,$V$26:$V$30,$V$33:$V$37,$V$41:$V$45,$V$49:$V$53,$V$57:$V$61,V81:V85,$V$65:$V$69,$V$73:$V$77),1)</f>
        <v>41</v>
      </c>
      <c r="Y77" s="133">
        <f>Q77</f>
        <v>6</v>
      </c>
      <c r="Z77" s="133">
        <f>F77</f>
        <v>10</v>
      </c>
      <c r="AA77" s="133">
        <f>R77</f>
        <v>7</v>
      </c>
      <c r="AB77" s="133">
        <f>G77</f>
        <v>9</v>
      </c>
      <c r="AC77" s="133">
        <f>P77</f>
        <v>7</v>
      </c>
      <c r="AD77" s="133">
        <f>I77</f>
        <v>8</v>
      </c>
    </row>
    <row r="78" spans="1:30" s="14" customFormat="1" ht="16.5" customHeight="1">
      <c r="A78" s="108"/>
      <c r="B78" s="22"/>
      <c r="C78" s="22"/>
      <c r="D78" s="22"/>
      <c r="E78" s="22"/>
      <c r="F78" s="22"/>
      <c r="G78" s="22"/>
      <c r="H78" s="22"/>
      <c r="I78" s="22"/>
      <c r="J78" s="22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81" t="s">
        <v>8</v>
      </c>
      <c r="V78" s="125">
        <f>SMALL(V73:V77,1)+SMALL(V73:V77,2)+SMALL(V73:V77,3)+SMALL(V73:V77,4)</f>
        <v>377</v>
      </c>
      <c r="W78" s="126">
        <f>RANK(B9,($B$2:$B$16),1)</f>
        <v>5</v>
      </c>
      <c r="Y78" s="16"/>
      <c r="Z78" s="16"/>
      <c r="AA78" s="16"/>
      <c r="AB78" s="16"/>
      <c r="AC78" s="16"/>
      <c r="AD78" s="16"/>
    </row>
    <row r="79" spans="1:30" s="14" customFormat="1" ht="18" customHeight="1" thickBot="1">
      <c r="A79" s="91"/>
      <c r="B79" s="91"/>
      <c r="C79" s="25"/>
      <c r="D79" s="22"/>
      <c r="E79" s="22"/>
      <c r="F79" s="22"/>
      <c r="G79" s="22"/>
      <c r="H79" s="22"/>
      <c r="I79" s="22"/>
      <c r="J79" s="22"/>
      <c r="K79" s="34"/>
      <c r="L79" s="22"/>
      <c r="M79" s="22"/>
      <c r="N79" s="22"/>
      <c r="O79" s="22"/>
      <c r="P79" s="22"/>
      <c r="Q79" s="22"/>
      <c r="R79" s="22"/>
      <c r="S79" s="22"/>
      <c r="T79" s="22"/>
      <c r="U79" s="30"/>
      <c r="V79" s="30"/>
      <c r="W79" s="22"/>
      <c r="Y79" s="16"/>
      <c r="Z79" s="16"/>
      <c r="AA79" s="16"/>
      <c r="AB79" s="16"/>
      <c r="AC79" s="16"/>
      <c r="AD79" s="16"/>
    </row>
    <row r="80" spans="1:30" s="14" customFormat="1" ht="18.75" customHeight="1" thickBot="1" thickTop="1">
      <c r="A80" s="100" t="s">
        <v>13</v>
      </c>
      <c r="B80" s="35">
        <v>1</v>
      </c>
      <c r="C80" s="35">
        <v>2</v>
      </c>
      <c r="D80" s="35">
        <v>3</v>
      </c>
      <c r="E80" s="35">
        <v>4</v>
      </c>
      <c r="F80" s="35">
        <v>5</v>
      </c>
      <c r="G80" s="35">
        <v>6</v>
      </c>
      <c r="H80" s="35">
        <v>7</v>
      </c>
      <c r="I80" s="35">
        <v>8</v>
      </c>
      <c r="J80" s="35">
        <v>9</v>
      </c>
      <c r="K80" s="38" t="s">
        <v>4</v>
      </c>
      <c r="L80" s="38">
        <v>10</v>
      </c>
      <c r="M80" s="38">
        <v>11</v>
      </c>
      <c r="N80" s="38">
        <v>12</v>
      </c>
      <c r="O80" s="38">
        <v>13</v>
      </c>
      <c r="P80" s="38">
        <v>14</v>
      </c>
      <c r="Q80" s="38">
        <v>15</v>
      </c>
      <c r="R80" s="38">
        <v>16</v>
      </c>
      <c r="S80" s="38">
        <v>17</v>
      </c>
      <c r="T80" s="38">
        <v>18</v>
      </c>
      <c r="U80" s="35" t="s">
        <v>5</v>
      </c>
      <c r="V80" s="35" t="s">
        <v>6</v>
      </c>
      <c r="W80" s="35" t="s">
        <v>7</v>
      </c>
      <c r="Y80" s="16"/>
      <c r="Z80" s="16"/>
      <c r="AA80" s="16"/>
      <c r="AB80" s="16"/>
      <c r="AC80" s="16"/>
      <c r="AD80" s="16"/>
    </row>
    <row r="81" spans="1:30" s="14" customFormat="1" ht="16.5" customHeight="1">
      <c r="A81" s="40" t="s">
        <v>55</v>
      </c>
      <c r="B81" s="103">
        <v>8</v>
      </c>
      <c r="C81" s="104">
        <v>6</v>
      </c>
      <c r="D81" s="41">
        <v>4</v>
      </c>
      <c r="E81" s="41">
        <v>5</v>
      </c>
      <c r="F81" s="140">
        <v>6</v>
      </c>
      <c r="G81" s="137">
        <v>6</v>
      </c>
      <c r="H81" s="41">
        <v>5</v>
      </c>
      <c r="I81" s="42">
        <v>4</v>
      </c>
      <c r="J81" s="103">
        <v>4</v>
      </c>
      <c r="K81" s="43">
        <f>SUM(B81:J81)</f>
        <v>48</v>
      </c>
      <c r="L81" s="25">
        <v>6</v>
      </c>
      <c r="M81" s="25">
        <v>6</v>
      </c>
      <c r="N81" s="25">
        <v>5</v>
      </c>
      <c r="O81" s="25">
        <v>5</v>
      </c>
      <c r="P81" s="25">
        <v>8</v>
      </c>
      <c r="Q81" s="143">
        <v>4</v>
      </c>
      <c r="R81" s="152">
        <v>6</v>
      </c>
      <c r="S81" s="25">
        <v>6</v>
      </c>
      <c r="T81" s="25">
        <v>5</v>
      </c>
      <c r="U81" s="72">
        <f>SUM(L81:T81)</f>
        <v>51</v>
      </c>
      <c r="V81" s="74">
        <f>K81+U81</f>
        <v>99</v>
      </c>
      <c r="W81" s="111">
        <f>RANK(V81,($V$19:$V$23,$V$26:$V$30,$V$33:$V$37,$V$41:$V$45,$V$49:$V$53,$V$57:$V$61,V81:V85,$V$65:$V$69,$V$73:$V$77),1)</f>
        <v>28</v>
      </c>
      <c r="Y81" s="133">
        <f>Q81</f>
        <v>4</v>
      </c>
      <c r="Z81" s="133">
        <f>F81</f>
        <v>6</v>
      </c>
      <c r="AA81" s="133">
        <f>R81</f>
        <v>6</v>
      </c>
      <c r="AB81" s="133">
        <f>G81</f>
        <v>6</v>
      </c>
      <c r="AC81" s="133">
        <f>P81</f>
        <v>8</v>
      </c>
      <c r="AD81" s="133">
        <f>I81</f>
        <v>4</v>
      </c>
    </row>
    <row r="82" spans="1:30" s="14" customFormat="1" ht="16.5" customHeight="1">
      <c r="A82" s="90" t="s">
        <v>56</v>
      </c>
      <c r="B82" s="103">
        <v>5</v>
      </c>
      <c r="C82" s="105">
        <v>9</v>
      </c>
      <c r="D82" s="50">
        <v>4</v>
      </c>
      <c r="E82" s="50">
        <v>4</v>
      </c>
      <c r="F82" s="141">
        <v>7</v>
      </c>
      <c r="G82" s="138">
        <v>7</v>
      </c>
      <c r="H82" s="50">
        <v>5</v>
      </c>
      <c r="I82" s="51">
        <v>5</v>
      </c>
      <c r="J82" s="103">
        <v>5</v>
      </c>
      <c r="K82" s="52">
        <f>SUM(B82:J82)</f>
        <v>51</v>
      </c>
      <c r="L82" s="25">
        <v>6</v>
      </c>
      <c r="M82" s="25">
        <v>3</v>
      </c>
      <c r="N82" s="25">
        <v>5</v>
      </c>
      <c r="O82" s="25">
        <v>5</v>
      </c>
      <c r="P82" s="25">
        <v>5</v>
      </c>
      <c r="Q82" s="144">
        <v>4</v>
      </c>
      <c r="R82" s="153">
        <v>6</v>
      </c>
      <c r="S82" s="25">
        <v>3</v>
      </c>
      <c r="T82" s="25">
        <v>5</v>
      </c>
      <c r="U82" s="72">
        <f>SUM(L82:T82)</f>
        <v>42</v>
      </c>
      <c r="V82" s="74">
        <f>K82+U82</f>
        <v>93</v>
      </c>
      <c r="W82" s="111">
        <f>RANK(V82,($V$19:$V$23,$V$26:$V$30,$V$33:$V$37,$V$41:$V$45,$V$49:$V$53,$V$57:$V$61,V81:V85,$V$65:$V$69,$V$73:$V$77),1)</f>
        <v>17</v>
      </c>
      <c r="Y82" s="133">
        <f>Q82</f>
        <v>4</v>
      </c>
      <c r="Z82" s="133">
        <f>F82</f>
        <v>7</v>
      </c>
      <c r="AA82" s="133">
        <f>R82</f>
        <v>6</v>
      </c>
      <c r="AB82" s="133">
        <f>G82</f>
        <v>7</v>
      </c>
      <c r="AC82" s="133">
        <f>P82</f>
        <v>5</v>
      </c>
      <c r="AD82" s="133">
        <f>I82</f>
        <v>5</v>
      </c>
    </row>
    <row r="83" spans="1:30" s="14" customFormat="1" ht="16.5" customHeight="1">
      <c r="A83" s="49" t="s">
        <v>57</v>
      </c>
      <c r="B83" s="103">
        <v>5</v>
      </c>
      <c r="C83" s="105">
        <v>7</v>
      </c>
      <c r="D83" s="50">
        <v>5</v>
      </c>
      <c r="E83" s="50">
        <v>8</v>
      </c>
      <c r="F83" s="141">
        <v>4</v>
      </c>
      <c r="G83" s="138">
        <v>7</v>
      </c>
      <c r="H83" s="50">
        <v>4</v>
      </c>
      <c r="I83" s="51">
        <v>7</v>
      </c>
      <c r="J83" s="103">
        <v>4</v>
      </c>
      <c r="K83" s="52">
        <f>SUM(B83:J83)</f>
        <v>51</v>
      </c>
      <c r="L83" s="25">
        <v>6</v>
      </c>
      <c r="M83" s="25">
        <v>3</v>
      </c>
      <c r="N83" s="25">
        <v>5</v>
      </c>
      <c r="O83" s="25">
        <v>6</v>
      </c>
      <c r="P83" s="25">
        <v>8</v>
      </c>
      <c r="Q83" s="144">
        <v>8</v>
      </c>
      <c r="R83" s="153">
        <v>10</v>
      </c>
      <c r="S83" s="25">
        <v>3</v>
      </c>
      <c r="T83" s="25">
        <v>5</v>
      </c>
      <c r="U83" s="72">
        <f>SUM(L83:T83)</f>
        <v>54</v>
      </c>
      <c r="V83" s="74">
        <f>K83+U83</f>
        <v>105</v>
      </c>
      <c r="W83" s="111">
        <f>RANK(V83,($V$19:$V$23,$V$26:$V$30,$V$33:$V$37,$V$41:$V$45,$V$49:$V$53,$V$57:$V$61,V81:V85,$V$65:$V$69,$V$73:$V$77),1)</f>
        <v>36</v>
      </c>
      <c r="Y83" s="133">
        <f>Q83</f>
        <v>8</v>
      </c>
      <c r="Z83" s="133">
        <f>F83</f>
        <v>4</v>
      </c>
      <c r="AA83" s="133">
        <f>R83</f>
        <v>10</v>
      </c>
      <c r="AB83" s="133">
        <f>G83</f>
        <v>7</v>
      </c>
      <c r="AC83" s="133">
        <f>P83</f>
        <v>8</v>
      </c>
      <c r="AD83" s="133">
        <f>I83</f>
        <v>7</v>
      </c>
    </row>
    <row r="84" spans="1:30" s="14" customFormat="1" ht="16.5" customHeight="1">
      <c r="A84" s="57" t="s">
        <v>58</v>
      </c>
      <c r="B84" s="103">
        <v>5</v>
      </c>
      <c r="C84" s="106">
        <v>5</v>
      </c>
      <c r="D84" s="58">
        <v>6</v>
      </c>
      <c r="E84" s="58">
        <v>5</v>
      </c>
      <c r="F84" s="142">
        <v>10</v>
      </c>
      <c r="G84" s="139">
        <v>6</v>
      </c>
      <c r="H84" s="58">
        <v>7</v>
      </c>
      <c r="I84" s="59">
        <v>6</v>
      </c>
      <c r="J84" s="103">
        <v>3</v>
      </c>
      <c r="K84" s="52">
        <f>SUM(B84:J84)</f>
        <v>53</v>
      </c>
      <c r="L84" s="25">
        <v>8</v>
      </c>
      <c r="M84" s="25">
        <v>5</v>
      </c>
      <c r="N84" s="25">
        <v>5</v>
      </c>
      <c r="O84" s="25">
        <v>4</v>
      </c>
      <c r="P84" s="25">
        <v>5</v>
      </c>
      <c r="Q84" s="145">
        <v>5</v>
      </c>
      <c r="R84" s="154">
        <v>7</v>
      </c>
      <c r="S84" s="25">
        <v>5</v>
      </c>
      <c r="T84" s="25">
        <v>4</v>
      </c>
      <c r="U84" s="72">
        <f>SUM(L84:T84)</f>
        <v>48</v>
      </c>
      <c r="V84" s="74">
        <f>K84+U84</f>
        <v>101</v>
      </c>
      <c r="W84" s="111">
        <f>RANK(V84,($V$19:$V$23,$V$26:$V$30,$V$33:$V$37,$V$41:$V$45,$V$49:$V$53,$V$57:$V$61,V81:V85,$V$65:$V$69,$V$73:$V$77),1)</f>
        <v>30</v>
      </c>
      <c r="Y84" s="133">
        <f>Q84</f>
        <v>5</v>
      </c>
      <c r="Z84" s="133">
        <f>F84</f>
        <v>10</v>
      </c>
      <c r="AA84" s="133">
        <f>R84</f>
        <v>7</v>
      </c>
      <c r="AB84" s="133">
        <f>G84</f>
        <v>6</v>
      </c>
      <c r="AC84" s="133">
        <f>P84</f>
        <v>5</v>
      </c>
      <c r="AD84" s="133">
        <f>I84</f>
        <v>6</v>
      </c>
    </row>
    <row r="85" spans="1:30" s="14" customFormat="1" ht="16.5" customHeight="1">
      <c r="A85" s="80" t="s">
        <v>59</v>
      </c>
      <c r="B85" s="117">
        <v>6</v>
      </c>
      <c r="C85" s="118">
        <v>5</v>
      </c>
      <c r="D85" s="119">
        <v>5</v>
      </c>
      <c r="E85" s="120">
        <v>5</v>
      </c>
      <c r="F85" s="160">
        <v>8</v>
      </c>
      <c r="G85" s="159">
        <v>6</v>
      </c>
      <c r="H85" s="119">
        <v>4</v>
      </c>
      <c r="I85" s="120">
        <v>8</v>
      </c>
      <c r="J85" s="117">
        <v>4</v>
      </c>
      <c r="K85" s="65">
        <f>SUM(B85:J85)</f>
        <v>51</v>
      </c>
      <c r="L85" s="121">
        <v>7</v>
      </c>
      <c r="M85" s="122">
        <v>3</v>
      </c>
      <c r="N85" s="122">
        <v>4</v>
      </c>
      <c r="O85" s="122">
        <v>4</v>
      </c>
      <c r="P85" s="122">
        <v>9</v>
      </c>
      <c r="Q85" s="155">
        <v>7</v>
      </c>
      <c r="R85" s="156">
        <v>7</v>
      </c>
      <c r="S85" s="122">
        <v>5</v>
      </c>
      <c r="T85" s="123">
        <v>6</v>
      </c>
      <c r="U85" s="47">
        <f>SUM(L85:T85)</f>
        <v>52</v>
      </c>
      <c r="V85" s="73">
        <f>K85+U85</f>
        <v>103</v>
      </c>
      <c r="W85" s="111">
        <f>RANK(V85,($V$19:$V$23,$V$26:$V$30,$V$33:$V$37,$V$41:$V$45,$V$49:$V$53,$V$57:$V$61,V81:V85,$V$65:$V$69,$V$73:$V$77),1)</f>
        <v>33</v>
      </c>
      <c r="Y85" s="133">
        <f>Q85</f>
        <v>7</v>
      </c>
      <c r="Z85" s="133">
        <f>F85</f>
        <v>8</v>
      </c>
      <c r="AA85" s="133">
        <f>R85</f>
        <v>7</v>
      </c>
      <c r="AB85" s="133">
        <f>G85</f>
        <v>6</v>
      </c>
      <c r="AC85" s="133">
        <f>P85</f>
        <v>9</v>
      </c>
      <c r="AD85" s="133">
        <f>I85</f>
        <v>8</v>
      </c>
    </row>
    <row r="86" spans="1:23" s="14" customFormat="1" ht="16.5" customHeight="1">
      <c r="A86" s="108"/>
      <c r="B86" s="22"/>
      <c r="C86" s="22"/>
      <c r="D86" s="22"/>
      <c r="E86" s="22"/>
      <c r="F86" s="22"/>
      <c r="G86" s="22"/>
      <c r="H86" s="22"/>
      <c r="I86" s="22"/>
      <c r="J86" s="22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81" t="s">
        <v>8</v>
      </c>
      <c r="V86" s="125">
        <f>SMALL(V81:V85,1)+SMALL(V81:V85,2)+SMALL(V81:V85,3)+SMALL(V81:V85,4)</f>
        <v>396</v>
      </c>
      <c r="W86" s="126">
        <f>RANK(B10,($B$2:$B$16),1)</f>
        <v>6</v>
      </c>
    </row>
    <row r="87" spans="1:23" ht="12">
      <c r="A87" s="12"/>
      <c r="C87" s="4"/>
      <c r="D87" s="3"/>
      <c r="E87" s="3"/>
      <c r="F87" s="3"/>
      <c r="G87" s="3"/>
      <c r="H87" s="3"/>
      <c r="I87" s="3"/>
      <c r="J87" s="3"/>
      <c r="K87" s="7"/>
      <c r="L87" s="3"/>
      <c r="M87" s="3"/>
      <c r="N87" s="3"/>
      <c r="O87" s="3"/>
      <c r="P87" s="3"/>
      <c r="Q87" s="3"/>
      <c r="R87" s="3"/>
      <c r="S87" s="3"/>
      <c r="T87" s="3"/>
      <c r="U87" s="6"/>
      <c r="V87" s="6"/>
      <c r="W87" s="3"/>
    </row>
    <row r="88" spans="1:2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</sheetData>
  <sheetProtection/>
  <mergeCells count="18">
    <mergeCell ref="K1:Q1"/>
    <mergeCell ref="K2:Q2"/>
    <mergeCell ref="B2:C2"/>
    <mergeCell ref="B8:C8"/>
    <mergeCell ref="B3:C3"/>
    <mergeCell ref="K3:Q3"/>
    <mergeCell ref="B6:C6"/>
    <mergeCell ref="B7:C7"/>
    <mergeCell ref="B4:C4"/>
    <mergeCell ref="B5:C5"/>
    <mergeCell ref="B16:C16"/>
    <mergeCell ref="B14:C14"/>
    <mergeCell ref="B15:C15"/>
    <mergeCell ref="B9:C9"/>
    <mergeCell ref="B12:C12"/>
    <mergeCell ref="B13:C13"/>
    <mergeCell ref="B11:C11"/>
    <mergeCell ref="B10:C10"/>
  </mergeCells>
  <printOptions/>
  <pageMargins left="0.25" right="0.55" top="1" bottom="1" header="0.5" footer="0.5"/>
  <pageSetup horizontalDpi="200" verticalDpi="2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6" sqref="C26"/>
    </sheetView>
  </sheetViews>
  <sheetFormatPr defaultColWidth="11.00390625" defaultRowHeight="12.75"/>
  <cols>
    <col min="1" max="1" width="11.25390625" style="0" customWidth="1"/>
    <col min="2" max="2" width="29.125" style="0" customWidth="1"/>
    <col min="3" max="3" width="18.00390625" style="0" customWidth="1"/>
    <col min="4" max="4" width="10.75390625" style="0" customWidth="1"/>
  </cols>
  <sheetData>
    <row r="1" ht="18">
      <c r="A1" s="8" t="s">
        <v>24</v>
      </c>
    </row>
    <row r="2" ht="18">
      <c r="A2" s="8"/>
    </row>
    <row r="3" spans="1:2" ht="21.75" customHeight="1">
      <c r="A3" s="8"/>
      <c r="B3" s="163" t="s">
        <v>15</v>
      </c>
    </row>
    <row r="5" spans="1:4" ht="21.75" customHeight="1">
      <c r="A5" s="9" t="s">
        <v>7</v>
      </c>
      <c r="B5" s="9" t="s">
        <v>16</v>
      </c>
      <c r="C5" s="9" t="s">
        <v>17</v>
      </c>
      <c r="D5" s="9" t="s">
        <v>18</v>
      </c>
    </row>
    <row r="6" spans="1:4" ht="21.75" customHeight="1">
      <c r="A6" s="161">
        <v>1</v>
      </c>
      <c r="B6" s="10" t="s">
        <v>30</v>
      </c>
      <c r="C6" s="10" t="s">
        <v>11</v>
      </c>
      <c r="D6" s="161">
        <v>79</v>
      </c>
    </row>
    <row r="7" spans="1:4" ht="21.75" customHeight="1">
      <c r="A7" s="161">
        <v>2</v>
      </c>
      <c r="B7" s="10" t="s">
        <v>36</v>
      </c>
      <c r="C7" s="10" t="s">
        <v>9</v>
      </c>
      <c r="D7" s="161">
        <v>79</v>
      </c>
    </row>
    <row r="8" spans="1:4" ht="21.75" customHeight="1">
      <c r="A8" s="161">
        <v>3</v>
      </c>
      <c r="B8" s="10" t="s">
        <v>65</v>
      </c>
      <c r="C8" s="10" t="s">
        <v>12</v>
      </c>
      <c r="D8" s="161">
        <v>79</v>
      </c>
    </row>
    <row r="9" spans="1:4" ht="21.75" customHeight="1">
      <c r="A9" s="161">
        <v>4</v>
      </c>
      <c r="B9" s="11" t="s">
        <v>42</v>
      </c>
      <c r="C9" s="10" t="s">
        <v>19</v>
      </c>
      <c r="D9" s="161">
        <v>88</v>
      </c>
    </row>
    <row r="10" spans="1:4" ht="21.75" customHeight="1">
      <c r="A10" s="161">
        <v>5</v>
      </c>
      <c r="B10" s="10" t="s">
        <v>41</v>
      </c>
      <c r="C10" s="10" t="s">
        <v>19</v>
      </c>
      <c r="D10" s="161">
        <v>88</v>
      </c>
    </row>
    <row r="11" spans="1:4" ht="21.75" customHeight="1">
      <c r="A11" s="161">
        <v>6</v>
      </c>
      <c r="B11" s="10" t="s">
        <v>44</v>
      </c>
      <c r="C11" s="10" t="s">
        <v>19</v>
      </c>
      <c r="D11" s="161">
        <v>88</v>
      </c>
    </row>
    <row r="12" spans="1:4" ht="21.75" customHeight="1">
      <c r="A12" s="161">
        <v>7</v>
      </c>
      <c r="B12" s="10" t="s">
        <v>49</v>
      </c>
      <c r="C12" s="10" t="s">
        <v>21</v>
      </c>
      <c r="D12" s="161">
        <v>88</v>
      </c>
    </row>
    <row r="13" spans="1:4" ht="21.75" customHeight="1">
      <c r="A13" s="161">
        <v>8</v>
      </c>
      <c r="B13" s="10" t="s">
        <v>40</v>
      </c>
      <c r="C13" s="10" t="s">
        <v>19</v>
      </c>
      <c r="D13" s="161">
        <v>88</v>
      </c>
    </row>
    <row r="14" spans="1:4" ht="21.75" customHeight="1">
      <c r="A14" s="161">
        <v>9</v>
      </c>
      <c r="B14" s="10" t="s">
        <v>45</v>
      </c>
      <c r="C14" s="10" t="s">
        <v>21</v>
      </c>
      <c r="D14" s="161">
        <v>88</v>
      </c>
    </row>
    <row r="15" spans="1:4" ht="21.75" customHeight="1">
      <c r="A15" s="161">
        <v>10</v>
      </c>
      <c r="B15" s="10" t="s">
        <v>66</v>
      </c>
      <c r="C15" s="10" t="s">
        <v>12</v>
      </c>
      <c r="D15" s="161">
        <v>89</v>
      </c>
    </row>
    <row r="16" spans="1:5" ht="21.75" customHeight="1">
      <c r="A16" s="11"/>
      <c r="B16" s="13"/>
      <c r="C16" s="13"/>
      <c r="D16" s="13"/>
      <c r="E16" s="13"/>
    </row>
    <row r="17" spans="1:5" ht="21.75" customHeight="1">
      <c r="A17" s="11"/>
      <c r="B17" s="13"/>
      <c r="C17" s="13"/>
      <c r="D17" s="13"/>
      <c r="E17" s="13"/>
    </row>
    <row r="18" spans="1:5" ht="21.75" customHeight="1">
      <c r="A18" s="11"/>
      <c r="B18" s="13"/>
      <c r="C18" s="13"/>
      <c r="D18" s="13"/>
      <c r="E18" s="13"/>
    </row>
    <row r="19" spans="1:5" ht="21.75" customHeight="1">
      <c r="A19" s="11"/>
      <c r="B19" s="164" t="s">
        <v>25</v>
      </c>
      <c r="C19" s="13"/>
      <c r="D19" s="13"/>
      <c r="E19" s="13"/>
    </row>
    <row r="20" spans="1:5" ht="21" customHeight="1">
      <c r="A20" s="165" t="s">
        <v>7</v>
      </c>
      <c r="B20" s="162" t="s">
        <v>17</v>
      </c>
      <c r="C20" s="162" t="s">
        <v>26</v>
      </c>
      <c r="D20" s="13"/>
      <c r="E20" s="13"/>
    </row>
    <row r="21" spans="1:5" ht="21" customHeight="1">
      <c r="A21" s="161">
        <v>1</v>
      </c>
      <c r="B21" s="10" t="s">
        <v>19</v>
      </c>
      <c r="C21" s="161">
        <v>341</v>
      </c>
      <c r="D21" s="13"/>
      <c r="E21" s="13"/>
    </row>
    <row r="22" spans="1:5" ht="21" customHeight="1">
      <c r="A22" s="161">
        <v>2</v>
      </c>
      <c r="B22" s="10" t="s">
        <v>20</v>
      </c>
      <c r="C22" s="161">
        <v>358</v>
      </c>
      <c r="D22" s="13"/>
      <c r="E22" s="13"/>
    </row>
    <row r="23" spans="1:3" ht="21" customHeight="1">
      <c r="A23" s="161">
        <v>3</v>
      </c>
      <c r="B23" s="10" t="s">
        <v>12</v>
      </c>
      <c r="C23" s="161">
        <v>360</v>
      </c>
    </row>
    <row r="24" spans="1:3" ht="21" customHeight="1">
      <c r="A24" s="161">
        <v>4</v>
      </c>
      <c r="B24" s="10" t="s">
        <v>21</v>
      </c>
      <c r="C24" s="161">
        <v>366</v>
      </c>
    </row>
    <row r="25" spans="1:3" ht="21" customHeight="1">
      <c r="A25" s="161">
        <v>5</v>
      </c>
      <c r="B25" s="10" t="s">
        <v>11</v>
      </c>
      <c r="C25" s="161">
        <v>377</v>
      </c>
    </row>
    <row r="26" spans="1:3" ht="21" customHeight="1">
      <c r="A26" s="161">
        <v>6</v>
      </c>
      <c r="B26" s="10" t="s">
        <v>13</v>
      </c>
      <c r="C26" s="161">
        <v>396</v>
      </c>
    </row>
    <row r="27" spans="1:3" ht="21" customHeight="1">
      <c r="A27" s="161">
        <v>7</v>
      </c>
      <c r="B27" s="10" t="s">
        <v>10</v>
      </c>
      <c r="C27" s="161">
        <v>404</v>
      </c>
    </row>
    <row r="28" spans="1:3" ht="21" customHeight="1">
      <c r="A28" s="161">
        <v>8</v>
      </c>
      <c r="B28" s="10" t="s">
        <v>14</v>
      </c>
      <c r="C28" s="161">
        <v>405</v>
      </c>
    </row>
    <row r="29" spans="1:3" ht="21" customHeight="1">
      <c r="A29" s="161">
        <v>9</v>
      </c>
      <c r="B29" s="10" t="s">
        <v>9</v>
      </c>
      <c r="C29" s="161">
        <v>421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Nebraska City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PS</dc:creator>
  <cp:keywords/>
  <dc:description/>
  <cp:lastModifiedBy>Dan Oatman</cp:lastModifiedBy>
  <cp:lastPrinted>2016-04-28T16:26:18Z</cp:lastPrinted>
  <dcterms:created xsi:type="dcterms:W3CDTF">2007-04-13T13:08:45Z</dcterms:created>
  <dcterms:modified xsi:type="dcterms:W3CDTF">2016-05-03T21:08:22Z</dcterms:modified>
  <cp:category/>
  <cp:version/>
  <cp:contentType/>
  <cp:contentStatus/>
</cp:coreProperties>
</file>